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8.236\stratejİk yönetİm ve planlama\İÇ KONTROL\ONAY 28.11.2025\"/>
    </mc:Choice>
  </mc:AlternateContent>
  <bookViews>
    <workbookView xWindow="0" yWindow="0" windowWidth="24000" windowHeight="9075"/>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62913"/>
</workbook>
</file>

<file path=xl/calcChain.xml><?xml version="1.0" encoding="utf-8"?>
<calcChain xmlns="http://schemas.openxmlformats.org/spreadsheetml/2006/main">
  <c r="AX68" i="13" l="1"/>
  <c r="AW68" i="13"/>
  <c r="AV68" i="13"/>
  <c r="AU68" i="13"/>
  <c r="AT68" i="13"/>
  <c r="AX67" i="13"/>
  <c r="AW67" i="13"/>
  <c r="AV67" i="13"/>
  <c r="AU67" i="13"/>
  <c r="AT67" i="13"/>
  <c r="AY67" i="13" s="1"/>
  <c r="AZ67" i="13" s="1"/>
  <c r="AX66" i="13"/>
  <c r="AW66" i="13"/>
  <c r="AV66" i="13"/>
  <c r="AU66" i="13"/>
  <c r="AT66" i="13"/>
  <c r="AY66" i="13" s="1"/>
  <c r="AZ66" i="13" s="1"/>
  <c r="AX65" i="13"/>
  <c r="AW65" i="13"/>
  <c r="AV65" i="13"/>
  <c r="AU65" i="13"/>
  <c r="AT65" i="13"/>
  <c r="AY65" i="13" s="1"/>
  <c r="AZ65" i="13" s="1"/>
  <c r="AX64" i="13"/>
  <c r="AW64" i="13"/>
  <c r="AV64" i="13"/>
  <c r="AU64" i="13"/>
  <c r="AT64" i="13"/>
  <c r="AY64" i="13" s="1"/>
  <c r="AZ64" i="13" s="1"/>
  <c r="AX63" i="13"/>
  <c r="AW63" i="13"/>
  <c r="AV63" i="13"/>
  <c r="AU63" i="13"/>
  <c r="AT63" i="13"/>
  <c r="AY63" i="13" s="1"/>
  <c r="AZ63" i="13" s="1"/>
  <c r="AX62" i="13"/>
  <c r="AW62" i="13"/>
  <c r="AV62" i="13"/>
  <c r="AU62" i="13"/>
  <c r="AT62" i="13"/>
  <c r="AY62" i="13" s="1"/>
  <c r="AZ62" i="13" s="1"/>
  <c r="AZ61" i="13"/>
  <c r="AX61" i="13"/>
  <c r="AW61" i="13"/>
  <c r="AV61" i="13"/>
  <c r="AU61" i="13"/>
  <c r="AT61" i="13"/>
  <c r="AY61" i="13" s="1"/>
  <c r="AX60" i="13"/>
  <c r="AW60" i="13"/>
  <c r="AV60" i="13"/>
  <c r="AU60" i="13"/>
  <c r="AT60" i="13"/>
  <c r="AZ59" i="13"/>
  <c r="AX59" i="13"/>
  <c r="AW59" i="13"/>
  <c r="AV59" i="13"/>
  <c r="AU59" i="13"/>
  <c r="AT59" i="13"/>
  <c r="AY59" i="13" s="1"/>
  <c r="AX58" i="13"/>
  <c r="AW58" i="13"/>
  <c r="AV58" i="13"/>
  <c r="AU58" i="13"/>
  <c r="AT58" i="13"/>
  <c r="AZ57" i="13"/>
  <c r="AX57" i="13"/>
  <c r="AW57" i="13"/>
  <c r="AV57" i="13"/>
  <c r="AU57" i="13"/>
  <c r="AT57" i="13"/>
  <c r="AY57" i="13" s="1"/>
  <c r="AX56" i="13"/>
  <c r="AW56" i="13"/>
  <c r="AV56" i="13"/>
  <c r="AU56" i="13"/>
  <c r="AT56" i="13"/>
  <c r="AZ55" i="13"/>
  <c r="AX55" i="13"/>
  <c r="AW55" i="13"/>
  <c r="AV55" i="13"/>
  <c r="AU55" i="13"/>
  <c r="AT55" i="13"/>
  <c r="AY55" i="13" s="1"/>
  <c r="AX54" i="13"/>
  <c r="AW54" i="13"/>
  <c r="AV54" i="13"/>
  <c r="AU54" i="13"/>
  <c r="AT54" i="13"/>
  <c r="AZ53" i="13"/>
  <c r="AX53" i="13"/>
  <c r="AW53" i="13"/>
  <c r="AV53" i="13"/>
  <c r="AU53" i="13"/>
  <c r="AT53" i="13"/>
  <c r="AY53" i="13" s="1"/>
  <c r="AX52" i="13"/>
  <c r="AW52" i="13"/>
  <c r="AV52" i="13"/>
  <c r="AU52" i="13"/>
  <c r="AT52" i="13"/>
  <c r="AZ51" i="13"/>
  <c r="AX51" i="13"/>
  <c r="AW51" i="13"/>
  <c r="AV51" i="13"/>
  <c r="AU51" i="13"/>
  <c r="AT51" i="13"/>
  <c r="AY51" i="13" s="1"/>
  <c r="AX50" i="13"/>
  <c r="AW50" i="13"/>
  <c r="AV50" i="13"/>
  <c r="AU50" i="13"/>
  <c r="AT50" i="13"/>
  <c r="AZ49" i="13"/>
  <c r="AX49" i="13"/>
  <c r="AW49" i="13"/>
  <c r="AV49" i="13"/>
  <c r="AU49" i="13"/>
  <c r="AT49" i="13"/>
  <c r="AY49" i="13" s="1"/>
  <c r="AX48" i="13"/>
  <c r="AW48" i="13"/>
  <c r="AV48" i="13"/>
  <c r="AU48" i="13"/>
  <c r="AT48" i="13"/>
  <c r="AZ47" i="13"/>
  <c r="AX47" i="13"/>
  <c r="AW47" i="13"/>
  <c r="AV47" i="13"/>
  <c r="AU47" i="13"/>
  <c r="AT47" i="13"/>
  <c r="AY47" i="13" s="1"/>
  <c r="AX46" i="13"/>
  <c r="AW46" i="13"/>
  <c r="AV46" i="13"/>
  <c r="AU46" i="13"/>
  <c r="AT46" i="13"/>
  <c r="AZ45" i="13"/>
  <c r="AX45" i="13"/>
  <c r="AW45" i="13"/>
  <c r="AV45" i="13"/>
  <c r="AU45" i="13"/>
  <c r="AT45" i="13"/>
  <c r="AY45" i="13" s="1"/>
  <c r="AX44" i="13"/>
  <c r="AW44" i="13"/>
  <c r="AV44" i="13"/>
  <c r="AU44" i="13"/>
  <c r="AT44" i="13"/>
  <c r="AZ43" i="13"/>
  <c r="AX43" i="13"/>
  <c r="AW43" i="13"/>
  <c r="AV43" i="13"/>
  <c r="AU43" i="13"/>
  <c r="AT43" i="13"/>
  <c r="AY43" i="13" s="1"/>
  <c r="AX42" i="13"/>
  <c r="AW42" i="13"/>
  <c r="AV42" i="13"/>
  <c r="AU42" i="13"/>
  <c r="AT42" i="13"/>
  <c r="AZ41" i="13"/>
  <c r="AX41" i="13"/>
  <c r="AW41" i="13"/>
  <c r="AV41" i="13"/>
  <c r="AU41" i="13"/>
  <c r="AT41" i="13"/>
  <c r="AY41" i="13" s="1"/>
  <c r="AX40" i="13"/>
  <c r="AW40" i="13"/>
  <c r="AV40" i="13"/>
  <c r="AU40" i="13"/>
  <c r="AT40" i="13"/>
  <c r="B40" i="13"/>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39" i="13"/>
  <c r="AW39" i="13"/>
  <c r="AV39" i="13"/>
  <c r="AU39" i="13"/>
  <c r="AT39" i="13"/>
  <c r="G38" i="13"/>
  <c r="H38" i="13" s="1"/>
  <c r="I38" i="13" s="1"/>
  <c r="J38" i="13" s="1"/>
  <c r="K38" i="13" s="1"/>
  <c r="L38" i="13" s="1"/>
  <c r="M38" i="13" s="1"/>
  <c r="N38" i="13" s="1"/>
  <c r="O38" i="13" s="1"/>
  <c r="P38" i="13" s="1"/>
  <c r="Q38" i="13" s="1"/>
  <c r="R38" i="13" s="1"/>
  <c r="S38" i="13" s="1"/>
  <c r="T38" i="13" s="1"/>
  <c r="U38" i="13" s="1"/>
  <c r="V38" i="13" s="1"/>
  <c r="W38" i="13" s="1"/>
  <c r="X38" i="13" s="1"/>
  <c r="Y38" i="13" s="1"/>
  <c r="Z38" i="13" s="1"/>
  <c r="AA38" i="13" s="1"/>
  <c r="AB38" i="13" s="1"/>
  <c r="AC38" i="13" s="1"/>
  <c r="AD38" i="13" s="1"/>
  <c r="AE38" i="13" s="1"/>
  <c r="AF38" i="13" s="1"/>
  <c r="AG38" i="13" s="1"/>
  <c r="AH38" i="13" s="1"/>
  <c r="AI38" i="13" s="1"/>
  <c r="AJ38" i="13" s="1"/>
  <c r="AK38" i="13" s="1"/>
  <c r="AL38" i="13" s="1"/>
  <c r="AM38" i="13" s="1"/>
  <c r="AN38" i="13" s="1"/>
  <c r="AO38" i="13" s="1"/>
  <c r="AP38" i="13" s="1"/>
  <c r="AQ38" i="13" s="1"/>
  <c r="AR38" i="13" s="1"/>
  <c r="F38" i="13"/>
  <c r="AX34" i="13"/>
  <c r="AW34" i="13"/>
  <c r="AV34" i="13"/>
  <c r="AU34" i="13"/>
  <c r="AT34" i="13"/>
  <c r="AY34" i="13" s="1"/>
  <c r="AZ34" i="13" s="1"/>
  <c r="AX33" i="13"/>
  <c r="AW33" i="13"/>
  <c r="AV33" i="13"/>
  <c r="AU33" i="13"/>
  <c r="AT33" i="13"/>
  <c r="AY33" i="13" s="1"/>
  <c r="AZ33" i="13" s="1"/>
  <c r="AX32" i="13"/>
  <c r="AW32" i="13"/>
  <c r="AV32" i="13"/>
  <c r="AU32" i="13"/>
  <c r="AT32" i="13"/>
  <c r="AY32" i="13" s="1"/>
  <c r="AZ32" i="13" s="1"/>
  <c r="AX31" i="13"/>
  <c r="AW31" i="13"/>
  <c r="AV31" i="13"/>
  <c r="AU31" i="13"/>
  <c r="AT31" i="13"/>
  <c r="AY31" i="13" s="1"/>
  <c r="AZ31" i="13" s="1"/>
  <c r="AX30" i="13"/>
  <c r="AW30" i="13"/>
  <c r="AV30" i="13"/>
  <c r="AU30" i="13"/>
  <c r="AT30" i="13"/>
  <c r="AY30" i="13" s="1"/>
  <c r="AZ30" i="13" s="1"/>
  <c r="AX29" i="13"/>
  <c r="AW29" i="13"/>
  <c r="AV29" i="13"/>
  <c r="AU29" i="13"/>
  <c r="AT29" i="13"/>
  <c r="AY29" i="13" s="1"/>
  <c r="AZ29" i="13" s="1"/>
  <c r="AX28" i="13"/>
  <c r="AW28" i="13"/>
  <c r="AV28" i="13"/>
  <c r="AU28" i="13"/>
  <c r="AT28" i="13"/>
  <c r="AY28" i="13" s="1"/>
  <c r="AZ28" i="13" s="1"/>
  <c r="AX27" i="13"/>
  <c r="AW27" i="13"/>
  <c r="AV27" i="13"/>
  <c r="AU27" i="13"/>
  <c r="AT27" i="13"/>
  <c r="AY27" i="13" s="1"/>
  <c r="AZ27" i="13" s="1"/>
  <c r="AX26" i="13"/>
  <c r="AW26" i="13"/>
  <c r="AV26" i="13"/>
  <c r="AU26" i="13"/>
  <c r="AT26" i="13"/>
  <c r="AY26" i="13" s="1"/>
  <c r="AZ26" i="13" s="1"/>
  <c r="AX25" i="13"/>
  <c r="AW25" i="13"/>
  <c r="AV25" i="13"/>
  <c r="AU25" i="13"/>
  <c r="AT25" i="13"/>
  <c r="AY25" i="13" s="1"/>
  <c r="AZ25" i="13" s="1"/>
  <c r="AX24" i="13"/>
  <c r="AW24" i="13"/>
  <c r="AV24" i="13"/>
  <c r="AU24" i="13"/>
  <c r="AT24" i="13"/>
  <c r="AY24" i="13" s="1"/>
  <c r="AZ24" i="13" s="1"/>
  <c r="AX23" i="13"/>
  <c r="AW23" i="13"/>
  <c r="AV23" i="13"/>
  <c r="AU23" i="13"/>
  <c r="AT23" i="13"/>
  <c r="AY23" i="13" s="1"/>
  <c r="AZ23" i="13" s="1"/>
  <c r="AX22" i="13"/>
  <c r="AW22" i="13"/>
  <c r="AV22" i="13"/>
  <c r="AU22" i="13"/>
  <c r="AT22" i="13"/>
  <c r="AY22" i="13" s="1"/>
  <c r="AZ22" i="13" s="1"/>
  <c r="AX21" i="13"/>
  <c r="AW21" i="13"/>
  <c r="AV21" i="13"/>
  <c r="AU21" i="13"/>
  <c r="AT21" i="13"/>
  <c r="AY21" i="13" s="1"/>
  <c r="AZ21" i="13" s="1"/>
  <c r="AX20" i="13"/>
  <c r="AW20" i="13"/>
  <c r="AV20" i="13"/>
  <c r="AU20" i="13"/>
  <c r="AT20" i="13"/>
  <c r="AY20" i="13" s="1"/>
  <c r="AZ20" i="13" s="1"/>
  <c r="AX19" i="13"/>
  <c r="AW19" i="13"/>
  <c r="AV19" i="13"/>
  <c r="AU19" i="13"/>
  <c r="AT19" i="13"/>
  <c r="AY19" i="13" s="1"/>
  <c r="AZ19" i="13" s="1"/>
  <c r="AX18" i="13"/>
  <c r="AW18" i="13"/>
  <c r="AV18" i="13"/>
  <c r="AU18" i="13"/>
  <c r="AT18" i="13"/>
  <c r="AY18" i="13" s="1"/>
  <c r="AZ18" i="13" s="1"/>
  <c r="AX17" i="13"/>
  <c r="AW17" i="13"/>
  <c r="AV17" i="13"/>
  <c r="AU17" i="13"/>
  <c r="AT17" i="13"/>
  <c r="AY17" i="13" s="1"/>
  <c r="AZ17" i="13" s="1"/>
  <c r="AX16" i="13"/>
  <c r="AW16" i="13"/>
  <c r="AV16" i="13"/>
  <c r="AU16" i="13"/>
  <c r="AT16" i="13"/>
  <c r="AY16" i="13" s="1"/>
  <c r="AZ16" i="13" s="1"/>
  <c r="AX15" i="13"/>
  <c r="AW15" i="13"/>
  <c r="AV15" i="13"/>
  <c r="AU15" i="13"/>
  <c r="AT15" i="13"/>
  <c r="AY15" i="13" s="1"/>
  <c r="AZ15" i="13" s="1"/>
  <c r="AX14" i="13"/>
  <c r="AW14" i="13"/>
  <c r="AV14" i="13"/>
  <c r="AU14" i="13"/>
  <c r="AT14" i="13"/>
  <c r="AY14" i="13" s="1"/>
  <c r="AZ14" i="13" s="1"/>
  <c r="AX13" i="13"/>
  <c r="AW13" i="13"/>
  <c r="AV13" i="13"/>
  <c r="AU13" i="13"/>
  <c r="AT13" i="13"/>
  <c r="AY13" i="13" s="1"/>
  <c r="AZ13" i="13" s="1"/>
  <c r="AX12" i="13"/>
  <c r="AW12" i="13"/>
  <c r="AV12" i="13"/>
  <c r="AU12" i="13"/>
  <c r="AT12" i="13"/>
  <c r="AY12" i="13" s="1"/>
  <c r="AZ12" i="13" s="1"/>
  <c r="AX11" i="13"/>
  <c r="AW11" i="13"/>
  <c r="AV11" i="13"/>
  <c r="AU11" i="13"/>
  <c r="AT11" i="13"/>
  <c r="AY11" i="13" s="1"/>
  <c r="AZ11" i="13" s="1"/>
  <c r="AX10" i="13"/>
  <c r="AW10" i="13"/>
  <c r="AV10" i="13"/>
  <c r="AU10" i="13"/>
  <c r="AT10" i="13"/>
  <c r="AY10" i="13" s="1"/>
  <c r="AZ10" i="13" s="1"/>
  <c r="AX9" i="13"/>
  <c r="AW9" i="13"/>
  <c r="AV9" i="13"/>
  <c r="AU9" i="13"/>
  <c r="AT9" i="13"/>
  <c r="AY9" i="13" s="1"/>
  <c r="AZ9" i="13" s="1"/>
  <c r="AX8" i="13"/>
  <c r="AW8" i="13"/>
  <c r="AV8" i="13"/>
  <c r="AU8" i="13"/>
  <c r="AT8" i="13"/>
  <c r="AY8" i="13" s="1"/>
  <c r="AZ8" i="13" s="1"/>
  <c r="AX7" i="13"/>
  <c r="AW7" i="13"/>
  <c r="AV7" i="13"/>
  <c r="AU7" i="13"/>
  <c r="AT7" i="13"/>
  <c r="AY7" i="13" s="1"/>
  <c r="AZ7" i="13" s="1"/>
  <c r="AX6" i="13"/>
  <c r="AW6" i="13"/>
  <c r="AV6" i="13"/>
  <c r="AU6" i="13"/>
  <c r="AT6" i="13"/>
  <c r="AY6" i="13" s="1"/>
  <c r="AZ6" i="13" s="1"/>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AX5" i="13"/>
  <c r="AW5" i="13"/>
  <c r="AV5" i="13"/>
  <c r="AU5" i="13"/>
  <c r="AT5" i="13"/>
  <c r="AY5" i="13" s="1"/>
  <c r="AZ5" i="13" s="1"/>
  <c r="G4" i="13"/>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F4" i="13"/>
  <c r="AY40" i="13" l="1"/>
  <c r="AZ40" i="13" s="1"/>
  <c r="AY42" i="13"/>
  <c r="AZ42" i="13" s="1"/>
  <c r="AY44" i="13"/>
  <c r="AZ44" i="13" s="1"/>
  <c r="AY46" i="13"/>
  <c r="AZ46" i="13" s="1"/>
  <c r="AY48" i="13"/>
  <c r="AZ48" i="13" s="1"/>
  <c r="AY50" i="13"/>
  <c r="AZ50" i="13" s="1"/>
  <c r="AY52" i="13"/>
  <c r="AZ52" i="13" s="1"/>
  <c r="AY54" i="13"/>
  <c r="AZ54" i="13" s="1"/>
  <c r="AY56" i="13"/>
  <c r="AZ56" i="13" s="1"/>
  <c r="AY58" i="13"/>
  <c r="AZ58" i="13" s="1"/>
  <c r="AY60" i="13"/>
  <c r="AZ60" i="13" s="1"/>
  <c r="AY39" i="13"/>
  <c r="AZ39" i="13" s="1"/>
  <c r="AY68" i="13"/>
  <c r="AZ68" i="13" s="1"/>
  <c r="N38" i="7"/>
  <c r="P38" i="7" s="1"/>
  <c r="Q38" i="7" s="1"/>
  <c r="N37" i="7"/>
  <c r="P37" i="7" s="1"/>
  <c r="Q37" i="7" s="1"/>
  <c r="N36" i="7"/>
  <c r="P36" i="7" s="1"/>
  <c r="Q36" i="7" s="1"/>
  <c r="N35" i="7"/>
  <c r="P35" i="7" s="1"/>
  <c r="Q35" i="7" s="1"/>
  <c r="N34" i="7"/>
  <c r="P34" i="7" s="1"/>
  <c r="Q34" i="7" s="1"/>
  <c r="N33" i="7"/>
  <c r="P33" i="7" s="1"/>
  <c r="Q33" i="7" s="1"/>
  <c r="N32" i="7"/>
  <c r="P32" i="7" s="1"/>
  <c r="Q32" i="7" s="1"/>
  <c r="N31" i="7"/>
  <c r="P31" i="7" s="1"/>
  <c r="Q31" i="7" s="1"/>
  <c r="N30" i="7"/>
  <c r="P30" i="7" s="1"/>
  <c r="Q30" i="7" s="1"/>
  <c r="N29" i="7"/>
  <c r="P29" i="7" s="1"/>
  <c r="Q29" i="7" s="1"/>
  <c r="N28" i="7"/>
  <c r="P28" i="7" s="1"/>
  <c r="Q28" i="7" s="1"/>
  <c r="N27" i="7"/>
  <c r="P27" i="7" s="1"/>
  <c r="Q27" i="7" s="1"/>
  <c r="N26" i="7"/>
  <c r="P26" i="7" s="1"/>
  <c r="Q26" i="7" s="1"/>
  <c r="N25" i="7"/>
  <c r="P25" i="7" s="1"/>
  <c r="Q25" i="7" s="1"/>
  <c r="N24" i="7"/>
  <c r="P24" i="7" s="1"/>
  <c r="Q24" i="7" s="1"/>
  <c r="N23" i="7"/>
  <c r="P23" i="7" s="1"/>
  <c r="Q23" i="7" s="1"/>
  <c r="N22" i="7"/>
  <c r="P22" i="7" s="1"/>
  <c r="Q22" i="7" s="1"/>
  <c r="N21" i="7"/>
  <c r="P21" i="7" s="1"/>
  <c r="Q21" i="7" s="1"/>
  <c r="N20" i="7"/>
  <c r="P20" i="7" s="1"/>
  <c r="Q20" i="7" s="1"/>
  <c r="N19" i="7"/>
  <c r="P19" i="7" s="1"/>
  <c r="Q19" i="7" s="1"/>
  <c r="N18" i="7"/>
  <c r="P18" i="7" s="1"/>
  <c r="Q18" i="7" s="1"/>
  <c r="N17" i="7"/>
  <c r="P17" i="7" s="1"/>
  <c r="Q17" i="7" s="1"/>
  <c r="N16" i="7"/>
  <c r="P16" i="7" s="1"/>
  <c r="Q16" i="7" s="1"/>
  <c r="N15" i="7"/>
  <c r="P15" i="7" s="1"/>
  <c r="Q15" i="7" s="1"/>
  <c r="N14" i="7"/>
  <c r="P14" i="7" s="1"/>
  <c r="Q14" i="7" s="1"/>
  <c r="N13" i="7"/>
  <c r="P13" i="7" s="1"/>
  <c r="Q13" i="7" s="1"/>
  <c r="N12" i="7"/>
  <c r="P12" i="7" s="1"/>
  <c r="Q12" i="7" s="1"/>
  <c r="N11" i="7"/>
  <c r="P11" i="7" s="1"/>
  <c r="Q11" i="7" s="1"/>
  <c r="N10" i="7"/>
  <c r="P10" i="7" s="1"/>
  <c r="Q10" i="7" s="1"/>
  <c r="N9" i="7"/>
  <c r="P9" i="7" s="1"/>
  <c r="Q9" i="7" s="1"/>
</calcChain>
</file>

<file path=xl/sharedStrings.xml><?xml version="1.0" encoding="utf-8"?>
<sst xmlns="http://schemas.openxmlformats.org/spreadsheetml/2006/main" count="376" uniqueCount="158">
  <si>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</si>
  <si>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</si>
  <si>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</si>
  <si>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</si>
  <si>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</si>
  <si>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</si>
  <si>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</si>
  <si>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</si>
  <si>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</si>
  <si>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</si>
  <si>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</si>
  <si>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</si>
  <si>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</si>
  <si>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</si>
  <si>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</si>
  <si>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</si>
  <si>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</si>
  <si>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</si>
  <si>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</si>
  <si>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</si>
  <si>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</si>
  <si>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</si>
  <si>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Seçiniz</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</si>
  <si>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</si>
  <si>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</si>
  <si>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</si>
  <si>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</si>
  <si>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</si>
  <si>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</si>
  <si>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</si>
  <si>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</si>
  <si>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</si>
  <si>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</si>
  <si>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</si>
  <si>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</si>
  <si>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Başlangış Tarihi</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</si>
  <si>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</si>
  <si>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</si>
  <si>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</si>
  <si>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</si>
  <si>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</si>
  <si>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</si>
  <si>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</si>
  <si>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</si>
  <si>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</si>
  <si>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</si>
  <si>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</si>
  <si>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</si>
  <si>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</si>
  <si>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</si>
  <si>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</si>
  <si>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</si>
  <si>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</si>
  <si>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</si>
  <si>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</si>
  <si>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</si>
  <si>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</si>
  <si>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</si>
  <si>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</si>
  <si>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</si>
  <si>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</si>
  <si>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</si>
  <si>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</si>
  <si>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</si>
  <si>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</si>
  <si>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</si>
  <si>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</si>
  <si>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</si>
  <si>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</si>
  <si>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</si>
  <si>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</si>
  <si>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</si>
  <si>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</si>
  <si>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</si>
  <si>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</si>
  <si>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</si>
  <si>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</si>
  <si>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</si>
  <si>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</si>
  <si>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</si>
  <si>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</si>
  <si>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</si>
  <si>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</si>
  <si>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</si>
  <si>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</si>
  <si>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</si>
  <si>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</si>
  <si>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</si>
  <si>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</si>
  <si>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</si>
  <si>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</si>
  <si>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</si>
  <si>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</si>
  <si>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</si>
  <si>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</si>
  <si>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</si>
  <si>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</si>
  <si>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</si>
  <si>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</si>
  <si>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</si>
  <si>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</si>
  <si>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</si>
  <si>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</si>
  <si>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</si>
  <si>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</si>
  <si>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</si>
  <si>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</si>
  <si>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</si>
  <si>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</si>
  <si>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</si>
  <si>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</si>
  <si>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</si>
  <si>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</si>
  <si>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</si>
  <si>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</si>
  <si>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</si>
  <si>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</si>
  <si>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</si>
  <si>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</si>
  <si>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</si>
  <si>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</si>
  <si>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</si>
  <si>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</si>
  <si>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</si>
  <si>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</si>
  <si>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</si>
  <si>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</si>
  <si>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</si>
  <si>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</si>
  <si>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</si>
  <si>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</si>
  <si>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</si>
  <si>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</si>
  <si>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</si>
  <si>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</si>
  <si>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</si>
  <si>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</si>
  <si>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</si>
  <si>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</si>
  <si>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</si>
  <si>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</si>
  <si>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</si>
  <si>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</si>
  <si>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</si>
  <si>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</si>
  <si>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</si>
  <si>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</si>
  <si>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</si>
  <si>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</si>
  <si>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</si>
  <si>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</si>
  <si>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</si>
  <si>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</si>
  <si>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</si>
  <si>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</si>
  <si>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 DAİRE BAŞKANLIĞI/FAKÜLTE/ENSTİTÜ/MESLEK YÜKSEKOKULU</t>
  </si>
  <si>
    <t>../../2026</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</si>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</sst>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indexed="8"/>
      <name val="Georgia"/>
      <family val="1"/>
      <charset val="162"/>
    </font>
    <font>
      <b/>
      <sz val="12"/>
      <name val="Georgia"/>
      <family val="1"/>
      <charset val="162"/>
    </font>
    <font>
      <sz val="12"/>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style="thin">
        <color auto="1"/>
      </top>
      <bottom style="medium">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12" fillId="0" borderId="0"/>
    <xf numFmtId="0" fontId="1" fillId="0" borderId="0"/>
  </cellStyleXfs>
  <cellXfs count="208">
    <xf numFmtId="0" fontId="0" fillId="0" borderId="0" xfId="0"/>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Border="1" applyAlignment="1">
      <alignment vertical="center"/>
    </xf>
    <xf numFmtId="0" fontId="5" fillId="4" borderId="0" xfId="1" applyFont="1" applyFill="1" applyBorder="1" applyAlignment="1">
      <alignment vertical="center" wrapText="1"/>
    </xf>
    <xf numFmtId="0" fontId="5" fillId="4" borderId="14" xfId="1" applyFont="1" applyFill="1" applyBorder="1" applyAlignment="1">
      <alignment vertical="center"/>
    </xf>
    <xf numFmtId="0" fontId="11"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10" fillId="4" borderId="1" xfId="1" applyFont="1" applyFill="1" applyBorder="1" applyAlignment="1">
      <alignment vertical="center" wrapText="1"/>
    </xf>
    <xf numFmtId="0" fontId="5" fillId="4" borderId="14" xfId="1" applyFont="1" applyFill="1" applyBorder="1" applyAlignment="1">
      <alignment vertical="center" wrapText="1"/>
    </xf>
    <xf numFmtId="0" fontId="13" fillId="0" borderId="1" xfId="0" applyFont="1" applyBorder="1" applyAlignment="1">
      <alignment vertical="center"/>
    </xf>
    <xf numFmtId="0" fontId="14" fillId="3" borderId="7"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19"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9" fillId="0" borderId="0" xfId="0" applyFont="1" applyBorder="1" applyAlignment="1">
      <alignment vertical="center"/>
    </xf>
    <xf numFmtId="0" fontId="9" fillId="12" borderId="0" xfId="0" applyFont="1" applyFill="1" applyBorder="1" applyAlignment="1">
      <alignment vertical="center"/>
    </xf>
    <xf numFmtId="0" fontId="10" fillId="4" borderId="31" xfId="1" applyFont="1" applyFill="1" applyBorder="1" applyAlignment="1">
      <alignment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9" fillId="12" borderId="1" xfId="0" applyFont="1" applyFill="1" applyBorder="1" applyAlignment="1">
      <alignment vertical="center"/>
    </xf>
    <xf numFmtId="0" fontId="9" fillId="12"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64" fontId="8"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NumberFormat="1" applyFont="1" applyBorder="1" applyAlignment="1">
      <alignment horizontal="center" vertical="center"/>
    </xf>
    <xf numFmtId="164"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xf>
    <xf numFmtId="0" fontId="10" fillId="4" borderId="1" xfId="0" applyFont="1" applyFill="1" applyBorder="1" applyAlignment="1">
      <alignment vertical="center"/>
    </xf>
    <xf numFmtId="1" fontId="6" fillId="12" borderId="1" xfId="0" applyNumberFormat="1" applyFont="1" applyFill="1" applyBorder="1" applyAlignment="1">
      <alignment horizontal="center" vertical="center" wrapText="1"/>
    </xf>
    <xf numFmtId="49" fontId="7" fillId="12" borderId="1" xfId="0" applyNumberFormat="1"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164" fontId="8" fillId="12" borderId="1" xfId="0" applyNumberFormat="1" applyFont="1" applyFill="1" applyBorder="1" applyAlignment="1">
      <alignment horizontal="center" vertical="center" wrapText="1"/>
    </xf>
    <xf numFmtId="0" fontId="7" fillId="12" borderId="1" xfId="0" applyFont="1" applyFill="1" applyBorder="1" applyAlignment="1" applyProtection="1">
      <alignment horizontal="center" vertical="center" wrapText="1"/>
    </xf>
    <xf numFmtId="0" fontId="7" fillId="12" borderId="1" xfId="0" applyNumberFormat="1" applyFont="1" applyFill="1" applyBorder="1" applyAlignment="1">
      <alignment vertical="center"/>
    </xf>
    <xf numFmtId="164" fontId="7" fillId="12" borderId="1" xfId="0" applyNumberFormat="1"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10" borderId="8" xfId="0" applyFill="1" applyBorder="1" applyAlignment="1"/>
    <xf numFmtId="0" fontId="0" fillId="10" borderId="0" xfId="0" applyFill="1" applyBorder="1" applyAlignment="1"/>
    <xf numFmtId="0" fontId="0" fillId="10" borderId="9" xfId="0" applyFill="1" applyBorder="1" applyAlignment="1"/>
    <xf numFmtId="0" fontId="0" fillId="10" borderId="10" xfId="0" applyFill="1" applyBorder="1" applyAlignment="1"/>
    <xf numFmtId="0" fontId="0" fillId="10" borderId="2" xfId="0" applyFill="1" applyBorder="1" applyAlignment="1"/>
    <xf numFmtId="0" fontId="0" fillId="10" borderId="3" xfId="0" applyFill="1" applyBorder="1" applyAlignment="1"/>
    <xf numFmtId="0" fontId="18" fillId="0" borderId="0" xfId="2" applyFont="1" applyAlignment="1">
      <alignment vertical="center"/>
    </xf>
    <xf numFmtId="0" fontId="19" fillId="0" borderId="0" xfId="2" applyFont="1" applyFill="1" applyBorder="1" applyAlignment="1">
      <alignment horizontal="left" vertical="center" wrapText="1"/>
    </xf>
    <xf numFmtId="0" fontId="21" fillId="14" borderId="35" xfId="2" applyFont="1" applyFill="1" applyBorder="1" applyAlignment="1">
      <alignment horizontal="center" vertical="center" wrapText="1"/>
    </xf>
    <xf numFmtId="0" fontId="21" fillId="14" borderId="36" xfId="2" applyFont="1" applyFill="1" applyBorder="1" applyAlignment="1">
      <alignment horizontal="center" vertical="center" wrapText="1"/>
    </xf>
    <xf numFmtId="0" fontId="21" fillId="14" borderId="37" xfId="2" applyFont="1" applyFill="1" applyBorder="1" applyAlignment="1">
      <alignment horizontal="center" vertical="center" wrapText="1"/>
    </xf>
    <xf numFmtId="0" fontId="21" fillId="14" borderId="38" xfId="2" applyFont="1" applyFill="1" applyBorder="1" applyAlignment="1">
      <alignment horizontal="center" vertical="center" wrapText="1"/>
    </xf>
    <xf numFmtId="0" fontId="21" fillId="14" borderId="1" xfId="2" applyFont="1" applyFill="1" applyBorder="1" applyAlignment="1">
      <alignment horizontal="center" vertical="center" wrapText="1"/>
    </xf>
    <xf numFmtId="0" fontId="21" fillId="14" borderId="39" xfId="2" applyFont="1" applyFill="1" applyBorder="1" applyAlignment="1">
      <alignment horizontal="center" vertical="center" wrapText="1"/>
    </xf>
    <xf numFmtId="0" fontId="22" fillId="0" borderId="38" xfId="2" applyFont="1" applyBorder="1" applyAlignment="1">
      <alignment horizontal="center" vertical="center" wrapText="1"/>
    </xf>
    <xf numFmtId="0" fontId="23" fillId="0" borderId="1" xfId="2" applyFont="1" applyBorder="1" applyAlignment="1">
      <alignment horizontal="center" vertical="center" wrapText="1"/>
    </xf>
    <xf numFmtId="1" fontId="23" fillId="0" borderId="1" xfId="2" applyNumberFormat="1" applyFont="1" applyBorder="1" applyAlignment="1">
      <alignment horizontal="center" vertical="center" wrapText="1"/>
    </xf>
    <xf numFmtId="1" fontId="23" fillId="0" borderId="39" xfId="2" applyNumberFormat="1" applyFont="1" applyBorder="1" applyAlignment="1">
      <alignment horizontal="center" vertical="center" wrapText="1"/>
    </xf>
    <xf numFmtId="0" fontId="18" fillId="0" borderId="38" xfId="2" applyFont="1" applyBorder="1" applyAlignment="1">
      <alignment horizontal="center" vertical="center"/>
    </xf>
    <xf numFmtId="0" fontId="18" fillId="0" borderId="1" xfId="2" applyFont="1" applyBorder="1" applyAlignment="1">
      <alignment horizontal="center" vertical="center"/>
    </xf>
    <xf numFmtId="0" fontId="18" fillId="0" borderId="39" xfId="2" applyFont="1" applyBorder="1" applyAlignment="1">
      <alignment horizontal="center" vertical="center"/>
    </xf>
    <xf numFmtId="0" fontId="24" fillId="0" borderId="0" xfId="2" applyFont="1" applyAlignment="1">
      <alignment vertical="center"/>
    </xf>
    <xf numFmtId="0" fontId="18" fillId="0" borderId="1" xfId="2" applyFont="1" applyBorder="1" applyAlignment="1">
      <alignment horizontal="center" vertical="center" wrapText="1"/>
    </xf>
    <xf numFmtId="0" fontId="22" fillId="0" borderId="40" xfId="2" applyFont="1" applyBorder="1" applyAlignment="1">
      <alignment horizontal="center" vertical="center" wrapText="1"/>
    </xf>
    <xf numFmtId="0" fontId="18" fillId="0" borderId="41" xfId="2" applyFont="1" applyBorder="1" applyAlignment="1">
      <alignment horizontal="center" vertical="center"/>
    </xf>
    <xf numFmtId="1" fontId="23" fillId="0" borderId="41" xfId="2" applyNumberFormat="1" applyFont="1" applyBorder="1" applyAlignment="1">
      <alignment horizontal="center" vertical="center" wrapText="1"/>
    </xf>
    <xf numFmtId="1" fontId="23" fillId="0" borderId="42" xfId="2" applyNumberFormat="1" applyFont="1" applyBorder="1" applyAlignment="1">
      <alignment horizontal="center" vertical="center" wrapText="1"/>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22" fillId="0" borderId="0" xfId="2" applyFont="1" applyBorder="1" applyAlignment="1">
      <alignment horizontal="center" vertical="center" wrapText="1"/>
    </xf>
    <xf numFmtId="0" fontId="18" fillId="0" borderId="0" xfId="2" applyFont="1" applyBorder="1" applyAlignment="1">
      <alignment horizontal="center" vertical="center"/>
    </xf>
    <xf numFmtId="1" fontId="23" fillId="0" borderId="0" xfId="2" applyNumberFormat="1" applyFont="1" applyBorder="1" applyAlignment="1">
      <alignment horizontal="center" vertical="center" wrapText="1"/>
    </xf>
    <xf numFmtId="1" fontId="23" fillId="0" borderId="0" xfId="2" applyNumberFormat="1" applyFont="1" applyFill="1" applyBorder="1" applyAlignment="1">
      <alignment horizontal="center" vertical="center" wrapText="1"/>
    </xf>
    <xf numFmtId="0" fontId="23" fillId="0" borderId="41" xfId="2" applyFont="1" applyBorder="1" applyAlignment="1">
      <alignment horizontal="center" vertical="center" wrapText="1"/>
    </xf>
    <xf numFmtId="0" fontId="25" fillId="0" borderId="0" xfId="1" applyFont="1" applyAlignment="1">
      <alignment vertical="center"/>
    </xf>
    <xf numFmtId="0" fontId="26" fillId="0" borderId="26" xfId="1" applyFont="1" applyBorder="1" applyAlignment="1">
      <alignment horizontal="left" vertical="center"/>
    </xf>
    <xf numFmtId="0" fontId="16" fillId="17" borderId="0" xfId="1" applyFont="1" applyFill="1" applyAlignment="1">
      <alignment horizontal="center" vertical="center"/>
    </xf>
    <xf numFmtId="0" fontId="26" fillId="0" borderId="0" xfId="1" applyFont="1" applyBorder="1" applyAlignment="1">
      <alignment horizontal="left" vertical="center"/>
    </xf>
    <xf numFmtId="0" fontId="25" fillId="0" borderId="44" xfId="1" applyFont="1" applyBorder="1" applyAlignment="1">
      <alignment vertical="center" wrapText="1"/>
    </xf>
    <xf numFmtId="0" fontId="26" fillId="0" borderId="44" xfId="1" applyFont="1" applyBorder="1" applyAlignment="1">
      <alignment vertical="center" wrapText="1"/>
    </xf>
    <xf numFmtId="0" fontId="28" fillId="0" borderId="44" xfId="1" applyFont="1" applyBorder="1" applyAlignment="1">
      <alignment vertical="center" wrapText="1"/>
    </xf>
    <xf numFmtId="0" fontId="25" fillId="0" borderId="44" xfId="1" applyFont="1" applyBorder="1" applyAlignment="1">
      <alignment vertical="center"/>
    </xf>
    <xf numFmtId="0" fontId="26" fillId="0" borderId="0" xfId="1" applyFont="1" applyAlignment="1">
      <alignment vertical="center" wrapText="1"/>
    </xf>
    <xf numFmtId="0" fontId="25" fillId="0" borderId="0" xfId="1" applyFont="1" applyAlignment="1">
      <alignment vertical="center" wrapText="1"/>
    </xf>
    <xf numFmtId="0" fontId="31" fillId="10" borderId="0" xfId="0" applyFont="1" applyFill="1" applyBorder="1" applyAlignment="1"/>
    <xf numFmtId="0" fontId="0" fillId="0" borderId="1" xfId="0" applyBorder="1" applyAlignment="1">
      <alignment horizontal="center" vertical="center"/>
    </xf>
    <xf numFmtId="0" fontId="16" fillId="0" borderId="45" xfId="0" applyFont="1" applyFill="1" applyBorder="1" applyAlignment="1">
      <alignment vertical="center"/>
    </xf>
    <xf numFmtId="0" fontId="16" fillId="0" borderId="46" xfId="0" applyFont="1" applyFill="1" applyBorder="1" applyAlignment="1">
      <alignment vertical="center"/>
    </xf>
    <xf numFmtId="0" fontId="16" fillId="0" borderId="47" xfId="0" applyFont="1" applyFill="1" applyBorder="1" applyAlignment="1">
      <alignment vertical="center"/>
    </xf>
    <xf numFmtId="0" fontId="0" fillId="10" borderId="49" xfId="0" applyFill="1" applyBorder="1" applyAlignment="1"/>
    <xf numFmtId="0" fontId="0" fillId="10" borderId="14" xfId="0" applyFill="1" applyBorder="1" applyAlignment="1"/>
    <xf numFmtId="0" fontId="0" fillId="10" borderId="50" xfId="0" applyFill="1" applyBorder="1" applyAlignment="1"/>
    <xf numFmtId="0" fontId="5" fillId="6" borderId="19" xfId="1" applyFont="1" applyFill="1" applyBorder="1" applyAlignment="1">
      <alignment horizontal="center" vertical="center" wrapText="1"/>
    </xf>
    <xf numFmtId="0" fontId="9" fillId="0" borderId="38" xfId="0" applyFont="1" applyBorder="1" applyAlignment="1">
      <alignment vertical="center"/>
    </xf>
    <xf numFmtId="0" fontId="9" fillId="0" borderId="39" xfId="0" applyFont="1" applyBorder="1" applyAlignment="1">
      <alignment vertical="center"/>
    </xf>
    <xf numFmtId="0" fontId="9" fillId="12" borderId="38" xfId="0" applyFont="1" applyFill="1" applyBorder="1" applyAlignment="1">
      <alignment vertical="center"/>
    </xf>
    <xf numFmtId="0" fontId="9" fillId="12" borderId="39" xfId="0" applyFont="1" applyFill="1" applyBorder="1" applyAlignment="1">
      <alignment vertical="center"/>
    </xf>
    <xf numFmtId="0" fontId="9" fillId="12" borderId="40" xfId="0" applyFont="1" applyFill="1" applyBorder="1" applyAlignment="1">
      <alignment vertical="center"/>
    </xf>
    <xf numFmtId="0" fontId="9" fillId="12" borderId="41" xfId="0" applyFont="1" applyFill="1" applyBorder="1" applyAlignment="1">
      <alignment vertical="center"/>
    </xf>
    <xf numFmtId="0" fontId="9" fillId="12" borderId="41" xfId="0" applyFont="1" applyFill="1" applyBorder="1" applyAlignment="1">
      <alignment horizontal="center" vertical="center"/>
    </xf>
    <xf numFmtId="0" fontId="10" fillId="4" borderId="52" xfId="1" applyFont="1" applyFill="1" applyBorder="1" applyAlignment="1">
      <alignment vertical="center" wrapText="1"/>
    </xf>
    <xf numFmtId="1" fontId="6" fillId="12" borderId="41" xfId="0" applyNumberFormat="1" applyFont="1" applyFill="1" applyBorder="1" applyAlignment="1">
      <alignment horizontal="center" vertical="center" wrapText="1"/>
    </xf>
    <xf numFmtId="49" fontId="7" fillId="12" borderId="41" xfId="0" applyNumberFormat="1" applyFont="1" applyFill="1" applyBorder="1" applyAlignment="1" applyProtection="1">
      <alignment horizontal="center" vertical="center" wrapText="1"/>
    </xf>
    <xf numFmtId="0" fontId="8" fillId="12" borderId="41" xfId="0" applyFont="1" applyFill="1" applyBorder="1" applyAlignment="1" applyProtection="1">
      <alignment horizontal="center" vertical="center" wrapText="1"/>
    </xf>
    <xf numFmtId="164" fontId="8" fillId="12" borderId="41" xfId="0" applyNumberFormat="1" applyFont="1" applyFill="1" applyBorder="1" applyAlignment="1">
      <alignment horizontal="center" vertical="center" wrapText="1"/>
    </xf>
    <xf numFmtId="0" fontId="7" fillId="12" borderId="41" xfId="0" applyFont="1" applyFill="1" applyBorder="1" applyAlignment="1" applyProtection="1">
      <alignment horizontal="center" vertical="center" wrapText="1"/>
    </xf>
    <xf numFmtId="0" fontId="7" fillId="12" borderId="41" xfId="0" applyNumberFormat="1" applyFont="1" applyFill="1" applyBorder="1" applyAlignment="1">
      <alignment vertical="center"/>
    </xf>
    <xf numFmtId="164" fontId="7" fillId="12" borderId="41" xfId="0" applyNumberFormat="1" applyFont="1" applyFill="1" applyBorder="1" applyAlignment="1">
      <alignment horizontal="center" vertical="center" wrapText="1"/>
    </xf>
    <xf numFmtId="0" fontId="10" fillId="4" borderId="41" xfId="1" applyFont="1" applyFill="1" applyBorder="1" applyAlignment="1">
      <alignment vertical="center" wrapText="1"/>
    </xf>
    <xf numFmtId="0" fontId="9" fillId="12" borderId="41" xfId="0" applyFont="1" applyFill="1" applyBorder="1" applyAlignment="1">
      <alignment horizontal="center" vertical="center" wrapText="1"/>
    </xf>
    <xf numFmtId="0" fontId="10" fillId="4" borderId="41" xfId="0" applyFont="1" applyFill="1" applyBorder="1" applyAlignment="1">
      <alignment vertical="center" wrapText="1"/>
    </xf>
    <xf numFmtId="0" fontId="10" fillId="4" borderId="41" xfId="0" applyFont="1" applyFill="1" applyBorder="1" applyAlignment="1">
      <alignment vertical="center"/>
    </xf>
    <xf numFmtId="0" fontId="9" fillId="12" borderId="42" xfId="0" applyFont="1" applyFill="1" applyBorder="1" applyAlignment="1">
      <alignment vertical="center"/>
    </xf>
    <xf numFmtId="0" fontId="34" fillId="18" borderId="26" xfId="1" applyFont="1" applyFill="1" applyBorder="1" applyAlignment="1">
      <alignment horizontal="left" vertical="center"/>
    </xf>
    <xf numFmtId="0" fontId="34" fillId="0" borderId="26" xfId="1" applyFont="1" applyFill="1" applyBorder="1" applyAlignment="1">
      <alignment horizontal="left" vertical="center"/>
    </xf>
    <xf numFmtId="0" fontId="33" fillId="0" borderId="0" xfId="0" applyFont="1" applyAlignment="1">
      <alignment horizontal="left"/>
    </xf>
    <xf numFmtId="0" fontId="34" fillId="0" borderId="26" xfId="1" applyFont="1" applyFill="1" applyBorder="1" applyAlignment="1">
      <alignment horizontal="left" vertical="center" wrapText="1"/>
    </xf>
    <xf numFmtId="0" fontId="34" fillId="0" borderId="26" xfId="1" applyFont="1" applyFill="1" applyBorder="1" applyAlignment="1">
      <alignment vertical="center" wrapText="1"/>
    </xf>
    <xf numFmtId="0" fontId="36" fillId="0" borderId="27" xfId="0" applyFont="1" applyFill="1" applyBorder="1" applyAlignment="1">
      <alignment horizontal="left" vertical="center" wrapText="1"/>
    </xf>
    <xf numFmtId="0" fontId="34" fillId="13" borderId="26" xfId="1" applyFont="1" applyFill="1" applyBorder="1" applyAlignment="1">
      <alignment vertical="center" wrapText="1"/>
    </xf>
    <xf numFmtId="0" fontId="33" fillId="0" borderId="0" xfId="0" applyFont="1"/>
    <xf numFmtId="0" fontId="2" fillId="0" borderId="0" xfId="0" applyFont="1" applyAlignment="1">
      <alignment wrapText="1"/>
    </xf>
    <xf numFmtId="0" fontId="0" fillId="0" borderId="0" xfId="0" applyAlignment="1">
      <alignment wrapText="1"/>
    </xf>
    <xf numFmtId="0" fontId="3" fillId="9" borderId="61" xfId="0" applyFont="1" applyFill="1" applyBorder="1" applyAlignment="1">
      <alignment vertical="center" wrapText="1"/>
    </xf>
    <xf numFmtId="0" fontId="0" fillId="0" borderId="62" xfId="0" applyBorder="1" applyAlignment="1">
      <alignment wrapText="1"/>
    </xf>
    <xf numFmtId="0" fontId="4" fillId="0" borderId="62" xfId="0" applyFont="1" applyBorder="1" applyAlignment="1">
      <alignment horizontal="left" vertical="center" wrapText="1"/>
    </xf>
    <xf numFmtId="0" fontId="0" fillId="0" borderId="62" xfId="0" applyBorder="1" applyAlignment="1">
      <alignment horizontal="left" vertical="center" wrapText="1"/>
    </xf>
    <xf numFmtId="0" fontId="0" fillId="0" borderId="27" xfId="0" applyBorder="1" applyAlignment="1">
      <alignment horizontal="left" vertical="center" wrapText="1"/>
    </xf>
    <xf numFmtId="0" fontId="13" fillId="0" borderId="48"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34" xfId="0" applyFont="1" applyBorder="1" applyAlignment="1">
      <alignment horizontal="left" vertical="center"/>
    </xf>
    <xf numFmtId="14" fontId="13" fillId="0" borderId="34"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 xfId="0" applyFont="1" applyFill="1" applyBorder="1" applyAlignment="1">
      <alignment horizontal="center" vertical="center"/>
    </xf>
    <xf numFmtId="0" fontId="33" fillId="0" borderId="29" xfId="0" applyFont="1" applyBorder="1" applyAlignment="1">
      <alignment horizontal="center"/>
    </xf>
    <xf numFmtId="0" fontId="34" fillId="0" borderId="53" xfId="1" applyFont="1" applyBorder="1" applyAlignment="1">
      <alignment horizontal="center" vertical="top"/>
    </xf>
    <xf numFmtId="0" fontId="33" fillId="0" borderId="53" xfId="0" applyFont="1" applyBorder="1" applyAlignment="1">
      <alignment horizontal="center"/>
    </xf>
    <xf numFmtId="0" fontId="37" fillId="0" borderId="29" xfId="0" applyFont="1" applyFill="1" applyBorder="1" applyAlignment="1">
      <alignment horizontal="center" vertical="center"/>
    </xf>
    <xf numFmtId="0" fontId="35" fillId="0" borderId="12" xfId="1" applyFont="1" applyFill="1" applyBorder="1" applyAlignment="1">
      <alignment horizontal="left" vertical="center" wrapText="1"/>
    </xf>
    <xf numFmtId="0" fontId="35" fillId="0" borderId="13" xfId="1" applyFont="1" applyFill="1" applyBorder="1" applyAlignment="1">
      <alignment horizontal="left" vertical="center" wrapText="1"/>
    </xf>
    <xf numFmtId="0" fontId="35" fillId="0" borderId="16" xfId="1" applyFont="1" applyFill="1" applyBorder="1" applyAlignment="1">
      <alignment horizontal="left" vertical="center" wrapText="1"/>
    </xf>
    <xf numFmtId="0" fontId="33" fillId="0" borderId="12" xfId="1" applyFont="1" applyFill="1" applyBorder="1" applyAlignment="1">
      <alignment horizontal="left" vertical="center" wrapText="1"/>
    </xf>
    <xf numFmtId="0" fontId="33" fillId="0" borderId="13" xfId="1" applyFont="1" applyFill="1" applyBorder="1" applyAlignment="1">
      <alignment horizontal="left" vertical="center" wrapText="1"/>
    </xf>
    <xf numFmtId="0" fontId="33" fillId="0" borderId="16" xfId="1" applyFont="1" applyFill="1" applyBorder="1" applyAlignment="1">
      <alignment horizontal="left" vertical="center" wrapText="1"/>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2" fillId="10" borderId="23" xfId="0" applyFont="1" applyFill="1" applyBorder="1" applyAlignment="1">
      <alignment horizontal="left" vertical="center"/>
    </xf>
    <xf numFmtId="0" fontId="32" fillId="10" borderId="24" xfId="0" applyFont="1" applyFill="1" applyBorder="1" applyAlignment="1">
      <alignment horizontal="left" vertical="center"/>
    </xf>
    <xf numFmtId="0" fontId="32" fillId="10" borderId="25" xfId="0" applyFont="1" applyFill="1" applyBorder="1" applyAlignment="1">
      <alignment horizontal="left" vertical="center"/>
    </xf>
    <xf numFmtId="0" fontId="32" fillId="8" borderId="45"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7" xfId="0" applyFont="1" applyFill="1" applyBorder="1" applyAlignment="1">
      <alignment horizontal="center" vertical="center"/>
    </xf>
    <xf numFmtId="0" fontId="32" fillId="10" borderId="54" xfId="0" applyFont="1" applyFill="1" applyBorder="1" applyAlignment="1">
      <alignment horizontal="left" vertical="center"/>
    </xf>
    <xf numFmtId="0" fontId="32" fillId="10" borderId="55" xfId="0" applyFont="1" applyFill="1" applyBorder="1" applyAlignment="1">
      <alignment horizontal="left" vertical="center"/>
    </xf>
    <xf numFmtId="0" fontId="33" fillId="18" borderId="12" xfId="1" applyFont="1" applyFill="1" applyBorder="1" applyAlignment="1">
      <alignment horizontal="left" vertical="center" wrapText="1"/>
    </xf>
    <xf numFmtId="0" fontId="33" fillId="18" borderId="13" xfId="1" applyFont="1" applyFill="1" applyBorder="1" applyAlignment="1">
      <alignment horizontal="left" vertical="center" wrapText="1"/>
    </xf>
    <xf numFmtId="0" fontId="33" fillId="18" borderId="16" xfId="1" applyFont="1" applyFill="1" applyBorder="1" applyAlignment="1">
      <alignment horizontal="left" vertical="center" wrapText="1"/>
    </xf>
    <xf numFmtId="0" fontId="32" fillId="10" borderId="28" xfId="0" applyFont="1" applyFill="1" applyBorder="1" applyAlignment="1">
      <alignment horizontal="left" vertical="center"/>
    </xf>
    <xf numFmtId="0" fontId="32" fillId="10" borderId="29" xfId="0" applyFont="1" applyFill="1" applyBorder="1" applyAlignment="1">
      <alignment horizontal="left" vertical="center"/>
    </xf>
    <xf numFmtId="0" fontId="32" fillId="10" borderId="30" xfId="0" applyFont="1" applyFill="1" applyBorder="1" applyAlignment="1">
      <alignment horizontal="left" vertical="center"/>
    </xf>
    <xf numFmtId="0" fontId="34" fillId="0" borderId="53" xfId="1" applyFont="1" applyFill="1" applyBorder="1" applyAlignment="1">
      <alignment horizontal="center" vertical="center"/>
    </xf>
    <xf numFmtId="0" fontId="33" fillId="0" borderId="56" xfId="0" applyFont="1" applyBorder="1" applyAlignment="1">
      <alignment horizontal="center"/>
    </xf>
    <xf numFmtId="0" fontId="33" fillId="0" borderId="57" xfId="0" applyFont="1" applyBorder="1" applyAlignment="1">
      <alignment horizontal="center"/>
    </xf>
    <xf numFmtId="0" fontId="33" fillId="0" borderId="58" xfId="0" applyFont="1" applyBorder="1" applyAlignment="1">
      <alignment horizontal="center"/>
    </xf>
    <xf numFmtId="0" fontId="33" fillId="0" borderId="59" xfId="0" applyFont="1" applyBorder="1" applyAlignment="1">
      <alignment horizontal="center"/>
    </xf>
    <xf numFmtId="0" fontId="33" fillId="0" borderId="60" xfId="0" applyFont="1" applyBorder="1" applyAlignment="1">
      <alignment horizontal="center"/>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7" fillId="14" borderId="12"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17" fillId="14" borderId="16" xfId="2" applyFont="1" applyFill="1" applyBorder="1" applyAlignment="1">
      <alignment horizontal="left" vertical="center" wrapText="1"/>
    </xf>
    <xf numFmtId="0" fontId="20" fillId="15" borderId="12" xfId="2" applyFont="1" applyFill="1" applyBorder="1" applyAlignment="1">
      <alignment horizontal="left" vertical="center" wrapText="1"/>
    </xf>
    <xf numFmtId="0" fontId="20" fillId="15" borderId="13" xfId="2" applyFont="1" applyFill="1" applyBorder="1" applyAlignment="1">
      <alignment horizontal="left" vertical="center" wrapText="1"/>
    </xf>
    <xf numFmtId="0" fontId="20" fillId="15" borderId="16" xfId="2" applyFont="1" applyFill="1" applyBorder="1" applyAlignment="1">
      <alignment horizontal="left" vertical="center" wrapText="1"/>
    </xf>
    <xf numFmtId="0" fontId="20" fillId="15" borderId="35" xfId="2" applyFont="1" applyFill="1" applyBorder="1" applyAlignment="1">
      <alignment horizontal="center" vertical="center"/>
    </xf>
    <xf numFmtId="0" fontId="20" fillId="15" borderId="36" xfId="2" applyFont="1" applyFill="1" applyBorder="1" applyAlignment="1">
      <alignment horizontal="center" vertical="center"/>
    </xf>
    <xf numFmtId="0" fontId="20" fillId="15" borderId="37" xfId="2" applyFont="1" applyFill="1" applyBorder="1" applyAlignment="1">
      <alignment horizontal="center" vertical="center"/>
    </xf>
    <xf numFmtId="0" fontId="27" fillId="0" borderId="43" xfId="1" applyFont="1" applyBorder="1" applyAlignment="1">
      <alignment vertical="center" wrapText="1"/>
    </xf>
    <xf numFmtId="0" fontId="16" fillId="16" borderId="0" xfId="1" applyFont="1" applyFill="1" applyAlignment="1">
      <alignment horizontal="center"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6" xfId="1" applyFont="1" applyBorder="1" applyAlignment="1">
      <alignment horizontal="left" vertical="center" wrapText="1"/>
    </xf>
    <xf numFmtId="0" fontId="16" fillId="17" borderId="0" xfId="1" applyFont="1" applyFill="1" applyAlignment="1">
      <alignment horizontal="center" vertical="center"/>
    </xf>
  </cellXfs>
  <cellStyles count="3">
    <cellStyle name="Normal" xfId="0" builtinId="0"/>
    <cellStyle name="Normal 2" xfId="1"/>
    <cellStyle name="Normal 6" xfId="2"/>
  </cellStyles>
  <dxfs count="20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52"/>
  <sheetViews>
    <sheetView showGridLines="0" tabSelected="1" zoomScaleNormal="100" workbookViewId="0">
      <selection activeCell="O26" sqref="O26"/>
    </sheetView>
  </sheetViews>
  <sheetFormatPr defaultColWidth="9.140625" defaultRowHeight="15" x14ac:dyDescent="0.25"/>
  <cols>
    <col min="1" max="1" width="13.42578125" style="1" customWidth="1"/>
    <col min="2" max="2" width="11" style="1" customWidth="1"/>
    <col min="3" max="3" width="12.28515625" style="1" customWidth="1"/>
    <col min="4" max="4" width="26.7109375" style="1" customWidth="1"/>
    <col min="5" max="5" width="13.5703125" style="1" customWidth="1"/>
    <col min="6" max="6" width="15.28515625" style="1" customWidth="1"/>
    <col min="7" max="7" width="2.42578125" style="1" customWidth="1"/>
    <col min="8" max="8" width="9.140625" style="1"/>
    <col min="9" max="9" width="10.5703125" style="1" customWidth="1"/>
    <col min="10" max="10" width="9.140625" style="1"/>
    <col min="11" max="11" width="10" style="1" customWidth="1"/>
    <col min="12" max="12" width="16.7109375" style="1" customWidth="1"/>
    <col min="13" max="13" width="9.140625" style="1"/>
    <col min="14" max="14" width="29.28515625" style="1" customWidth="1"/>
    <col min="15" max="15" width="16.28515625" style="1" customWidth="1"/>
    <col min="16" max="16" width="15.140625" style="1" customWidth="1"/>
    <col min="17" max="17" width="24.140625" style="1" customWidth="1"/>
    <col min="18" max="18" width="5" style="1" customWidth="1"/>
    <col min="19" max="19" width="9.140625" style="1"/>
    <col min="20" max="20" width="18.85546875" style="1" customWidth="1"/>
    <col min="21" max="21" width="11.28515625" style="1" customWidth="1"/>
    <col min="22" max="23" width="9.140625" style="1"/>
    <col min="24" max="24" width="2.28515625" style="1" customWidth="1"/>
    <col min="25" max="27" width="13.42578125" style="1" customWidth="1"/>
    <col min="28" max="28" width="2" style="1" customWidth="1"/>
    <col min="29" max="34" width="9.140625" style="1"/>
    <col min="35" max="35" width="13.42578125" style="1" customWidth="1"/>
    <col min="36" max="36" width="9.140625" style="1" customWidth="1"/>
    <col min="37" max="16384" width="9.140625" style="1"/>
  </cols>
  <sheetData>
    <row r="2" spans="1:36" ht="15.75" thickBot="1" x14ac:dyDescent="0.3"/>
    <row r="3" spans="1:36" ht="38.450000000000003" customHeight="1" x14ac:dyDescent="0.25">
      <c r="A3" s="95" t="s">
        <v>124</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7"/>
    </row>
    <row r="4" spans="1:36" ht="33.75" customHeight="1" x14ac:dyDescent="0.25">
      <c r="A4" s="137" t="s">
        <v>51</v>
      </c>
      <c r="B4" s="138"/>
      <c r="C4" s="12" t="s">
        <v>155</v>
      </c>
      <c r="D4" s="12"/>
      <c r="E4" s="12"/>
      <c r="F4" s="12"/>
      <c r="G4" s="5"/>
      <c r="H4" s="49"/>
      <c r="I4" s="54"/>
      <c r="J4" s="54"/>
      <c r="K4" s="54"/>
      <c r="L4" s="54"/>
      <c r="M4" s="54"/>
      <c r="N4" s="54"/>
      <c r="O4" s="54"/>
      <c r="P4" s="54"/>
      <c r="Q4" s="54"/>
      <c r="R4" s="54"/>
      <c r="S4" s="54"/>
      <c r="T4" s="54"/>
      <c r="U4" s="54"/>
      <c r="V4" s="54"/>
      <c r="W4" s="54"/>
      <c r="X4" s="54"/>
      <c r="Y4" s="54"/>
      <c r="Z4" s="54"/>
      <c r="AA4" s="54"/>
      <c r="AB4" s="54"/>
      <c r="AC4" s="54"/>
      <c r="AD4" s="54"/>
      <c r="AE4" s="54"/>
      <c r="AF4" s="54"/>
      <c r="AG4" s="54"/>
      <c r="AH4" s="54"/>
      <c r="AI4" s="98"/>
    </row>
    <row r="5" spans="1:36" ht="32.25" customHeight="1" x14ac:dyDescent="0.45">
      <c r="A5" s="137" t="s">
        <v>54</v>
      </c>
      <c r="B5" s="138"/>
      <c r="C5" s="139"/>
      <c r="D5" s="140"/>
      <c r="E5" s="140"/>
      <c r="F5" s="138"/>
      <c r="G5" s="5"/>
      <c r="H5" s="51"/>
      <c r="I5" s="93" t="s">
        <v>125</v>
      </c>
      <c r="J5" s="50"/>
      <c r="K5" s="50"/>
      <c r="L5" s="50"/>
      <c r="M5" s="50"/>
      <c r="N5" s="50"/>
      <c r="O5" s="50"/>
      <c r="P5" s="50"/>
      <c r="Q5" s="50"/>
      <c r="R5" s="50"/>
      <c r="S5" s="50"/>
      <c r="T5" s="50"/>
      <c r="U5" s="50"/>
      <c r="V5" s="50"/>
      <c r="W5" s="50"/>
      <c r="X5" s="50"/>
      <c r="Y5" s="50"/>
      <c r="Z5" s="50"/>
      <c r="AA5" s="50"/>
      <c r="AB5" s="50"/>
      <c r="AC5" s="50"/>
      <c r="AD5" s="50"/>
      <c r="AE5" s="50"/>
      <c r="AF5" s="50"/>
      <c r="AG5" s="50"/>
      <c r="AH5" s="50"/>
      <c r="AI5" s="99"/>
    </row>
    <row r="6" spans="1:36" ht="24.75" customHeight="1" x14ac:dyDescent="0.25">
      <c r="A6" s="137" t="s">
        <v>52</v>
      </c>
      <c r="B6" s="138"/>
      <c r="C6" s="94" t="s">
        <v>157</v>
      </c>
      <c r="D6" s="12" t="s">
        <v>53</v>
      </c>
      <c r="E6" s="141" t="s">
        <v>156</v>
      </c>
      <c r="F6" s="142"/>
      <c r="G6" s="5"/>
      <c r="H6" s="52"/>
      <c r="I6" s="53"/>
      <c r="J6" s="53"/>
      <c r="K6" s="53"/>
      <c r="L6" s="53"/>
      <c r="M6" s="53"/>
      <c r="N6" s="53"/>
      <c r="O6" s="53"/>
      <c r="P6" s="53"/>
      <c r="Q6" s="53"/>
      <c r="R6" s="53"/>
      <c r="S6" s="53"/>
      <c r="T6" s="53"/>
      <c r="U6" s="53"/>
      <c r="V6" s="53"/>
      <c r="W6" s="53"/>
      <c r="X6" s="53"/>
      <c r="Y6" s="53"/>
      <c r="Z6" s="53"/>
      <c r="AA6" s="53"/>
      <c r="AB6" s="53"/>
      <c r="AC6" s="53"/>
      <c r="AD6" s="53"/>
      <c r="AE6" s="53"/>
      <c r="AF6" s="53"/>
      <c r="AG6" s="53"/>
      <c r="AH6" s="53"/>
      <c r="AI6" s="100"/>
    </row>
    <row r="7" spans="1:36" ht="29.45" customHeight="1" thickBot="1" x14ac:dyDescent="0.3">
      <c r="A7" s="156" t="s">
        <v>23</v>
      </c>
      <c r="B7" s="157"/>
      <c r="C7" s="157"/>
      <c r="D7" s="157"/>
      <c r="E7" s="157"/>
      <c r="F7" s="157"/>
      <c r="G7" s="5"/>
      <c r="H7" s="147" t="s">
        <v>26</v>
      </c>
      <c r="I7" s="148"/>
      <c r="J7" s="148"/>
      <c r="K7" s="148"/>
      <c r="L7" s="148"/>
      <c r="M7" s="148"/>
      <c r="N7" s="148"/>
      <c r="O7" s="148"/>
      <c r="P7" s="148"/>
      <c r="Q7" s="149"/>
      <c r="R7" s="5"/>
      <c r="S7" s="143" t="s">
        <v>31</v>
      </c>
      <c r="T7" s="144"/>
      <c r="U7" s="144"/>
      <c r="V7" s="145"/>
      <c r="W7" s="146"/>
      <c r="X7" s="5"/>
      <c r="Y7" s="150" t="s">
        <v>45</v>
      </c>
      <c r="Z7" s="151"/>
      <c r="AA7" s="152"/>
      <c r="AB7" s="11"/>
      <c r="AC7" s="153" t="s">
        <v>37</v>
      </c>
      <c r="AD7" s="154"/>
      <c r="AE7" s="154"/>
      <c r="AF7" s="154"/>
      <c r="AG7" s="154"/>
      <c r="AH7" s="154"/>
      <c r="AI7" s="155"/>
    </row>
    <row r="8" spans="1:36" ht="139.5" customHeight="1" x14ac:dyDescent="0.25">
      <c r="A8" s="7" t="s">
        <v>24</v>
      </c>
      <c r="B8" s="8" t="s">
        <v>25</v>
      </c>
      <c r="C8" s="8" t="s">
        <v>17</v>
      </c>
      <c r="D8" s="8" t="s">
        <v>49</v>
      </c>
      <c r="E8" s="21" t="s">
        <v>50</v>
      </c>
      <c r="F8" s="21" t="s">
        <v>56</v>
      </c>
      <c r="G8" s="4"/>
      <c r="H8" s="17" t="s">
        <v>16</v>
      </c>
      <c r="I8" s="18" t="s">
        <v>15</v>
      </c>
      <c r="J8" s="13" t="s">
        <v>18</v>
      </c>
      <c r="K8" s="13" t="s">
        <v>19</v>
      </c>
      <c r="L8" s="13" t="s">
        <v>20</v>
      </c>
      <c r="M8" s="18" t="s">
        <v>21</v>
      </c>
      <c r="N8" s="13" t="s">
        <v>27</v>
      </c>
      <c r="O8" s="18" t="s">
        <v>28</v>
      </c>
      <c r="P8" s="13" t="s">
        <v>29</v>
      </c>
      <c r="Q8" s="13" t="s">
        <v>30</v>
      </c>
      <c r="R8" s="4"/>
      <c r="S8" s="19" t="s">
        <v>32</v>
      </c>
      <c r="T8" s="14" t="s">
        <v>33</v>
      </c>
      <c r="U8" s="14" t="s">
        <v>34</v>
      </c>
      <c r="V8" s="14" t="s">
        <v>35</v>
      </c>
      <c r="W8" s="14" t="s">
        <v>36</v>
      </c>
      <c r="X8" s="5"/>
      <c r="Y8" s="20" t="s">
        <v>46</v>
      </c>
      <c r="Z8" s="15" t="s">
        <v>47</v>
      </c>
      <c r="AA8" s="16" t="s">
        <v>48</v>
      </c>
      <c r="AB8" s="6"/>
      <c r="AC8" s="9" t="s">
        <v>38</v>
      </c>
      <c r="AD8" s="9" t="s">
        <v>39</v>
      </c>
      <c r="AE8" s="9" t="s">
        <v>40</v>
      </c>
      <c r="AF8" s="9" t="s">
        <v>41</v>
      </c>
      <c r="AG8" s="9" t="s">
        <v>42</v>
      </c>
      <c r="AH8" s="9" t="s">
        <v>43</v>
      </c>
      <c r="AI8" s="101" t="s">
        <v>44</v>
      </c>
    </row>
    <row r="9" spans="1:36" ht="16.5" customHeight="1" x14ac:dyDescent="0.25">
      <c r="A9" s="102"/>
      <c r="B9" s="25"/>
      <c r="C9" s="25"/>
      <c r="D9" s="25"/>
      <c r="E9" s="25"/>
      <c r="F9" s="26" t="s">
        <v>22</v>
      </c>
      <c r="G9" s="10"/>
      <c r="H9" s="29" t="s">
        <v>22</v>
      </c>
      <c r="I9" s="29" t="s">
        <v>22</v>
      </c>
      <c r="J9" s="30"/>
      <c r="K9" s="30"/>
      <c r="L9" s="31"/>
      <c r="M9" s="32" t="s">
        <v>22</v>
      </c>
      <c r="N9" s="33" t="b">
        <f t="shared" ref="N9:N10" si="0">IF(M9="Yeterli",0.1,IF(M9="Zayıf",0.8, IF(M9="Kısmen Yeterli", 0.4, IF(M9="Yeterli Değil",1))))</f>
        <v>0</v>
      </c>
      <c r="O9" s="33"/>
      <c r="P9" s="34">
        <f t="shared" ref="P9:P10" si="1">J9*N9</f>
        <v>0</v>
      </c>
      <c r="Q9" s="35" t="str">
        <f t="shared" ref="Q9:Q10" si="2">IF(P9&lt;3,"ÇOK DÜŞÜK",IF(P9&lt;6,"DÜŞÜK",IF(P9&lt;12,"ORTA",IF(P9&lt;20," YÜKSEK",IF(P9&lt;26,"ÇOK YÜKSEK")))))</f>
        <v>ÇOK DÜŞÜK</v>
      </c>
      <c r="R9" s="10"/>
      <c r="S9" s="36" t="s">
        <v>22</v>
      </c>
      <c r="T9" s="25"/>
      <c r="U9" s="25"/>
      <c r="V9" s="25"/>
      <c r="W9" s="25"/>
      <c r="X9" s="37"/>
      <c r="Y9" s="38" t="s">
        <v>22</v>
      </c>
      <c r="Z9" s="39"/>
      <c r="AA9" s="39"/>
      <c r="AB9" s="40"/>
      <c r="AC9" s="25"/>
      <c r="AD9" s="25"/>
      <c r="AE9" s="25"/>
      <c r="AF9" s="25"/>
      <c r="AG9" s="25"/>
      <c r="AH9" s="25"/>
      <c r="AI9" s="103"/>
      <c r="AJ9" s="22"/>
    </row>
    <row r="10" spans="1:36" ht="16.5" customHeight="1" x14ac:dyDescent="0.25">
      <c r="A10" s="104"/>
      <c r="B10" s="27"/>
      <c r="C10" s="27"/>
      <c r="D10" s="27"/>
      <c r="E10" s="27"/>
      <c r="F10" s="28" t="s">
        <v>22</v>
      </c>
      <c r="G10" s="10"/>
      <c r="H10" s="41" t="s">
        <v>22</v>
      </c>
      <c r="I10" s="29" t="s">
        <v>22</v>
      </c>
      <c r="J10" s="42"/>
      <c r="K10" s="42"/>
      <c r="L10" s="43"/>
      <c r="M10" s="44" t="s">
        <v>22</v>
      </c>
      <c r="N10" s="45" t="b">
        <f t="shared" si="0"/>
        <v>0</v>
      </c>
      <c r="O10" s="45"/>
      <c r="P10" s="46">
        <f t="shared" si="1"/>
        <v>0</v>
      </c>
      <c r="Q10" s="47" t="str">
        <f t="shared" si="2"/>
        <v>ÇOK DÜŞÜK</v>
      </c>
      <c r="R10" s="10"/>
      <c r="S10" s="48" t="s">
        <v>22</v>
      </c>
      <c r="T10" s="27"/>
      <c r="U10" s="27"/>
      <c r="V10" s="27"/>
      <c r="W10" s="27"/>
      <c r="X10" s="37"/>
      <c r="Y10" s="48" t="s">
        <v>22</v>
      </c>
      <c r="Z10" s="27"/>
      <c r="AA10" s="27"/>
      <c r="AB10" s="40"/>
      <c r="AC10" s="27"/>
      <c r="AD10" s="27"/>
      <c r="AE10" s="27"/>
      <c r="AF10" s="27"/>
      <c r="AG10" s="27"/>
      <c r="AH10" s="27"/>
      <c r="AI10" s="105"/>
      <c r="AJ10" s="23"/>
    </row>
    <row r="11" spans="1:36" ht="16.5" customHeight="1" x14ac:dyDescent="0.25">
      <c r="A11" s="102"/>
      <c r="B11" s="25"/>
      <c r="C11" s="25"/>
      <c r="D11" s="25"/>
      <c r="E11" s="25"/>
      <c r="F11" s="26" t="s">
        <v>22</v>
      </c>
      <c r="G11" s="10"/>
      <c r="H11" s="29" t="s">
        <v>22</v>
      </c>
      <c r="I11" s="29" t="s">
        <v>22</v>
      </c>
      <c r="J11" s="30"/>
      <c r="K11" s="30"/>
      <c r="L11" s="31"/>
      <c r="M11" s="32" t="s">
        <v>22</v>
      </c>
      <c r="N11" s="33" t="b">
        <f t="shared" ref="N11:N13" si="3">IF(M11="Yeterli",0.1,IF(M11="Zayıf",0.8, IF(M11="Kısmen Yeterli", 0.4, IF(M11="Yeterli Değil",1))))</f>
        <v>0</v>
      </c>
      <c r="O11" s="33"/>
      <c r="P11" s="34">
        <f t="shared" ref="P11:P13" si="4">J11*N11</f>
        <v>0</v>
      </c>
      <c r="Q11" s="35" t="str">
        <f t="shared" ref="Q11:Q13" si="5">IF(P11&lt;3,"ÇOK DÜŞÜK",IF(P11&lt;6,"DÜŞÜK",IF(P11&lt;12,"ORTA",IF(P11&lt;20," YÜKSEK",IF(P11&lt;26,"ÇOK YÜKSEK")))))</f>
        <v>ÇOK DÜŞÜK</v>
      </c>
      <c r="R11" s="10"/>
      <c r="S11" s="36" t="s">
        <v>22</v>
      </c>
      <c r="T11" s="25"/>
      <c r="U11" s="25"/>
      <c r="V11" s="25"/>
      <c r="W11" s="25"/>
      <c r="X11" s="37"/>
      <c r="Y11" s="38" t="s">
        <v>22</v>
      </c>
      <c r="Z11" s="39"/>
      <c r="AA11" s="39"/>
      <c r="AB11" s="40"/>
      <c r="AC11" s="25"/>
      <c r="AD11" s="25"/>
      <c r="AE11" s="25"/>
      <c r="AF11" s="25"/>
      <c r="AG11" s="25"/>
      <c r="AH11" s="25"/>
      <c r="AI11" s="103"/>
    </row>
    <row r="12" spans="1:36" ht="16.5" customHeight="1" x14ac:dyDescent="0.25">
      <c r="A12" s="104"/>
      <c r="B12" s="27"/>
      <c r="C12" s="27"/>
      <c r="D12" s="27"/>
      <c r="E12" s="27"/>
      <c r="F12" s="28" t="s">
        <v>22</v>
      </c>
      <c r="G12" s="10"/>
      <c r="H12" s="41" t="s">
        <v>22</v>
      </c>
      <c r="I12" s="29" t="s">
        <v>22</v>
      </c>
      <c r="J12" s="42"/>
      <c r="K12" s="42"/>
      <c r="L12" s="43"/>
      <c r="M12" s="44" t="s">
        <v>22</v>
      </c>
      <c r="N12" s="45" t="b">
        <f t="shared" si="3"/>
        <v>0</v>
      </c>
      <c r="O12" s="45"/>
      <c r="P12" s="46">
        <f t="shared" si="4"/>
        <v>0</v>
      </c>
      <c r="Q12" s="47" t="str">
        <f t="shared" si="5"/>
        <v>ÇOK DÜŞÜK</v>
      </c>
      <c r="R12" s="10"/>
      <c r="S12" s="48" t="s">
        <v>22</v>
      </c>
      <c r="T12" s="27"/>
      <c r="U12" s="27"/>
      <c r="V12" s="27"/>
      <c r="W12" s="27"/>
      <c r="X12" s="37"/>
      <c r="Y12" s="48" t="s">
        <v>22</v>
      </c>
      <c r="Z12" s="27"/>
      <c r="AA12" s="27"/>
      <c r="AB12" s="40"/>
      <c r="AC12" s="27"/>
      <c r="AD12" s="27"/>
      <c r="AE12" s="27"/>
      <c r="AF12" s="27"/>
      <c r="AG12" s="27"/>
      <c r="AH12" s="27"/>
      <c r="AI12" s="105"/>
    </row>
    <row r="13" spans="1:36" ht="16.5" customHeight="1" x14ac:dyDescent="0.25">
      <c r="A13" s="102"/>
      <c r="B13" s="25"/>
      <c r="C13" s="25"/>
      <c r="D13" s="25"/>
      <c r="E13" s="25"/>
      <c r="F13" s="26" t="s">
        <v>22</v>
      </c>
      <c r="G13" s="24"/>
      <c r="H13" s="29" t="s">
        <v>22</v>
      </c>
      <c r="I13" s="29" t="s">
        <v>22</v>
      </c>
      <c r="J13" s="30"/>
      <c r="K13" s="30"/>
      <c r="L13" s="31"/>
      <c r="M13" s="32" t="s">
        <v>22</v>
      </c>
      <c r="N13" s="33" t="b">
        <f t="shared" si="3"/>
        <v>0</v>
      </c>
      <c r="O13" s="33"/>
      <c r="P13" s="34">
        <f t="shared" si="4"/>
        <v>0</v>
      </c>
      <c r="Q13" s="35" t="str">
        <f t="shared" si="5"/>
        <v>ÇOK DÜŞÜK</v>
      </c>
      <c r="R13" s="10"/>
      <c r="S13" s="36" t="s">
        <v>22</v>
      </c>
      <c r="T13" s="25"/>
      <c r="U13" s="25"/>
      <c r="V13" s="25"/>
      <c r="W13" s="25"/>
      <c r="X13" s="37"/>
      <c r="Y13" s="38" t="s">
        <v>22</v>
      </c>
      <c r="Z13" s="39"/>
      <c r="AA13" s="39"/>
      <c r="AB13" s="40"/>
      <c r="AC13" s="25"/>
      <c r="AD13" s="25"/>
      <c r="AE13" s="25"/>
      <c r="AF13" s="25"/>
      <c r="AG13" s="25"/>
      <c r="AH13" s="25"/>
      <c r="AI13" s="103"/>
    </row>
    <row r="14" spans="1:36" x14ac:dyDescent="0.25">
      <c r="A14" s="104"/>
      <c r="B14" s="27"/>
      <c r="C14" s="27"/>
      <c r="D14" s="27"/>
      <c r="E14" s="27"/>
      <c r="F14" s="28" t="s">
        <v>22</v>
      </c>
      <c r="G14" s="24"/>
      <c r="H14" s="41" t="s">
        <v>22</v>
      </c>
      <c r="I14" s="41" t="s">
        <v>22</v>
      </c>
      <c r="J14" s="42"/>
      <c r="K14" s="42"/>
      <c r="L14" s="43"/>
      <c r="M14" s="44" t="s">
        <v>22</v>
      </c>
      <c r="N14" s="45" t="b">
        <f t="shared" ref="N14:N17" si="6">IF(M14="Yeterli",0.1,IF(M14="Zayıf",0.8, IF(M14="Kısmen Yeterli", 0.4, IF(M14="Yeterli Değil",1))))</f>
        <v>0</v>
      </c>
      <c r="O14" s="45"/>
      <c r="P14" s="46">
        <f t="shared" ref="P14:P17" si="7">J14*N14</f>
        <v>0</v>
      </c>
      <c r="Q14" s="47" t="str">
        <f t="shared" ref="Q14:Q17" si="8">IF(P14&lt;3,"ÇOK DÜŞÜK",IF(P14&lt;6,"DÜŞÜK",IF(P14&lt;12,"ORTA",IF(P14&lt;20," YÜKSEK",IF(P14&lt;26,"ÇOK YÜKSEK")))))</f>
        <v>ÇOK DÜŞÜK</v>
      </c>
      <c r="R14" s="10"/>
      <c r="S14" s="48" t="s">
        <v>22</v>
      </c>
      <c r="T14" s="27"/>
      <c r="U14" s="27"/>
      <c r="V14" s="27"/>
      <c r="W14" s="27"/>
      <c r="X14" s="37"/>
      <c r="Y14" s="48" t="s">
        <v>22</v>
      </c>
      <c r="Z14" s="27"/>
      <c r="AA14" s="27"/>
      <c r="AB14" s="40"/>
      <c r="AC14" s="27"/>
      <c r="AD14" s="27"/>
      <c r="AE14" s="27"/>
      <c r="AF14" s="27"/>
      <c r="AG14" s="27"/>
      <c r="AH14" s="27"/>
      <c r="AI14" s="105"/>
    </row>
    <row r="15" spans="1:36" x14ac:dyDescent="0.25">
      <c r="A15" s="102"/>
      <c r="B15" s="25"/>
      <c r="C15" s="25"/>
      <c r="D15" s="25"/>
      <c r="E15" s="25"/>
      <c r="F15" s="26" t="s">
        <v>22</v>
      </c>
      <c r="G15" s="24"/>
      <c r="H15" s="29" t="s">
        <v>22</v>
      </c>
      <c r="I15" s="29" t="s">
        <v>22</v>
      </c>
      <c r="J15" s="30"/>
      <c r="K15" s="30"/>
      <c r="L15" s="31"/>
      <c r="M15" s="32" t="s">
        <v>22</v>
      </c>
      <c r="N15" s="33" t="b">
        <f t="shared" si="6"/>
        <v>0</v>
      </c>
      <c r="O15" s="33"/>
      <c r="P15" s="34">
        <f t="shared" si="7"/>
        <v>0</v>
      </c>
      <c r="Q15" s="35" t="str">
        <f t="shared" si="8"/>
        <v>ÇOK DÜŞÜK</v>
      </c>
      <c r="R15" s="10"/>
      <c r="S15" s="36" t="s">
        <v>22</v>
      </c>
      <c r="T15" s="25"/>
      <c r="U15" s="25"/>
      <c r="V15" s="25"/>
      <c r="W15" s="25"/>
      <c r="X15" s="37"/>
      <c r="Y15" s="38" t="s">
        <v>22</v>
      </c>
      <c r="Z15" s="39"/>
      <c r="AA15" s="39"/>
      <c r="AB15" s="40"/>
      <c r="AC15" s="25"/>
      <c r="AD15" s="25"/>
      <c r="AE15" s="25"/>
      <c r="AF15" s="25"/>
      <c r="AG15" s="25"/>
      <c r="AH15" s="25"/>
      <c r="AI15" s="103"/>
    </row>
    <row r="16" spans="1:36" x14ac:dyDescent="0.25">
      <c r="A16" s="104"/>
      <c r="B16" s="27"/>
      <c r="C16" s="27"/>
      <c r="D16" s="27"/>
      <c r="E16" s="27"/>
      <c r="F16" s="28" t="s">
        <v>22</v>
      </c>
      <c r="G16" s="24"/>
      <c r="H16" s="41" t="s">
        <v>22</v>
      </c>
      <c r="I16" s="41" t="s">
        <v>22</v>
      </c>
      <c r="J16" s="42"/>
      <c r="K16" s="42"/>
      <c r="L16" s="43"/>
      <c r="M16" s="44" t="s">
        <v>22</v>
      </c>
      <c r="N16" s="45" t="b">
        <f t="shared" si="6"/>
        <v>0</v>
      </c>
      <c r="O16" s="45"/>
      <c r="P16" s="46">
        <f t="shared" si="7"/>
        <v>0</v>
      </c>
      <c r="Q16" s="47" t="str">
        <f t="shared" si="8"/>
        <v>ÇOK DÜŞÜK</v>
      </c>
      <c r="R16" s="10"/>
      <c r="S16" s="48" t="s">
        <v>22</v>
      </c>
      <c r="T16" s="27"/>
      <c r="U16" s="27"/>
      <c r="V16" s="27"/>
      <c r="W16" s="27"/>
      <c r="X16" s="37"/>
      <c r="Y16" s="48" t="s">
        <v>22</v>
      </c>
      <c r="Z16" s="27"/>
      <c r="AA16" s="27"/>
      <c r="AB16" s="40"/>
      <c r="AC16" s="27"/>
      <c r="AD16" s="27"/>
      <c r="AE16" s="27"/>
      <c r="AF16" s="27"/>
      <c r="AG16" s="27"/>
      <c r="AH16" s="27"/>
      <c r="AI16" s="105"/>
    </row>
    <row r="17" spans="1:35" x14ac:dyDescent="0.25">
      <c r="A17" s="102"/>
      <c r="B17" s="25"/>
      <c r="C17" s="25"/>
      <c r="D17" s="25"/>
      <c r="E17" s="25"/>
      <c r="F17" s="26" t="s">
        <v>22</v>
      </c>
      <c r="G17" s="24"/>
      <c r="H17" s="29" t="s">
        <v>22</v>
      </c>
      <c r="I17" s="29" t="s">
        <v>22</v>
      </c>
      <c r="J17" s="30"/>
      <c r="K17" s="30"/>
      <c r="L17" s="31"/>
      <c r="M17" s="32" t="s">
        <v>22</v>
      </c>
      <c r="N17" s="33" t="b">
        <f t="shared" si="6"/>
        <v>0</v>
      </c>
      <c r="O17" s="33"/>
      <c r="P17" s="34">
        <f t="shared" si="7"/>
        <v>0</v>
      </c>
      <c r="Q17" s="35" t="str">
        <f t="shared" si="8"/>
        <v>ÇOK DÜŞÜK</v>
      </c>
      <c r="R17" s="10"/>
      <c r="S17" s="36" t="s">
        <v>22</v>
      </c>
      <c r="T17" s="25"/>
      <c r="U17" s="25"/>
      <c r="V17" s="25"/>
      <c r="W17" s="25"/>
      <c r="X17" s="37"/>
      <c r="Y17" s="38" t="s">
        <v>22</v>
      </c>
      <c r="Z17" s="39"/>
      <c r="AA17" s="39"/>
      <c r="AB17" s="40"/>
      <c r="AC17" s="25"/>
      <c r="AD17" s="25"/>
      <c r="AE17" s="25"/>
      <c r="AF17" s="25"/>
      <c r="AG17" s="25"/>
      <c r="AH17" s="25"/>
      <c r="AI17" s="103"/>
    </row>
    <row r="18" spans="1:35" x14ac:dyDescent="0.25">
      <c r="A18" s="104"/>
      <c r="B18" s="27"/>
      <c r="C18" s="27"/>
      <c r="D18" s="27"/>
      <c r="E18" s="27"/>
      <c r="F18" s="28" t="s">
        <v>22</v>
      </c>
      <c r="G18" s="24"/>
      <c r="H18" s="41" t="s">
        <v>22</v>
      </c>
      <c r="I18" s="41" t="s">
        <v>22</v>
      </c>
      <c r="J18" s="42"/>
      <c r="K18" s="42"/>
      <c r="L18" s="43"/>
      <c r="M18" s="44" t="s">
        <v>22</v>
      </c>
      <c r="N18" s="45" t="b">
        <f t="shared" ref="N18:N37" si="9">IF(M18="Yeterli",0.1,IF(M18="Zayıf",0.8, IF(M18="Kısmen Yeterli", 0.4, IF(M18="Yeterli Değil",1))))</f>
        <v>0</v>
      </c>
      <c r="O18" s="45"/>
      <c r="P18" s="46">
        <f t="shared" ref="P18:P37" si="10">J18*N18</f>
        <v>0</v>
      </c>
      <c r="Q18" s="47" t="str">
        <f t="shared" ref="Q18:Q37" si="11">IF(P18&lt;3,"ÇOK DÜŞÜK",IF(P18&lt;6,"DÜŞÜK",IF(P18&lt;12,"ORTA",IF(P18&lt;20," YÜKSEK",IF(P18&lt;26,"ÇOK YÜKSEK")))))</f>
        <v>ÇOK DÜŞÜK</v>
      </c>
      <c r="R18" s="10"/>
      <c r="S18" s="48" t="s">
        <v>22</v>
      </c>
      <c r="T18" s="27"/>
      <c r="U18" s="27"/>
      <c r="V18" s="27"/>
      <c r="W18" s="27"/>
      <c r="X18" s="37"/>
      <c r="Y18" s="48" t="s">
        <v>22</v>
      </c>
      <c r="Z18" s="27"/>
      <c r="AA18" s="27"/>
      <c r="AB18" s="40"/>
      <c r="AC18" s="27"/>
      <c r="AD18" s="27"/>
      <c r="AE18" s="27"/>
      <c r="AF18" s="27"/>
      <c r="AG18" s="27"/>
      <c r="AH18" s="27"/>
      <c r="AI18" s="105"/>
    </row>
    <row r="19" spans="1:35" x14ac:dyDescent="0.25">
      <c r="A19" s="102"/>
      <c r="B19" s="25"/>
      <c r="C19" s="25"/>
      <c r="D19" s="25"/>
      <c r="E19" s="25"/>
      <c r="F19" s="26" t="s">
        <v>22</v>
      </c>
      <c r="G19" s="24"/>
      <c r="H19" s="29" t="s">
        <v>22</v>
      </c>
      <c r="I19" s="29" t="s">
        <v>22</v>
      </c>
      <c r="J19" s="30"/>
      <c r="K19" s="30"/>
      <c r="L19" s="31"/>
      <c r="M19" s="32" t="s">
        <v>22</v>
      </c>
      <c r="N19" s="33" t="b">
        <f t="shared" si="9"/>
        <v>0</v>
      </c>
      <c r="O19" s="33"/>
      <c r="P19" s="34">
        <f t="shared" si="10"/>
        <v>0</v>
      </c>
      <c r="Q19" s="35" t="str">
        <f t="shared" si="11"/>
        <v>ÇOK DÜŞÜK</v>
      </c>
      <c r="R19" s="10"/>
      <c r="S19" s="36" t="s">
        <v>22</v>
      </c>
      <c r="T19" s="25"/>
      <c r="U19" s="25"/>
      <c r="V19" s="25"/>
      <c r="W19" s="25"/>
      <c r="X19" s="37"/>
      <c r="Y19" s="38" t="s">
        <v>22</v>
      </c>
      <c r="Z19" s="39"/>
      <c r="AA19" s="39"/>
      <c r="AB19" s="40"/>
      <c r="AC19" s="25"/>
      <c r="AD19" s="25"/>
      <c r="AE19" s="25"/>
      <c r="AF19" s="25"/>
      <c r="AG19" s="25"/>
      <c r="AH19" s="25"/>
      <c r="AI19" s="103"/>
    </row>
    <row r="20" spans="1:35" x14ac:dyDescent="0.25">
      <c r="A20" s="104"/>
      <c r="B20" s="27"/>
      <c r="C20" s="27"/>
      <c r="D20" s="27"/>
      <c r="E20" s="27"/>
      <c r="F20" s="28" t="s">
        <v>22</v>
      </c>
      <c r="G20" s="24"/>
      <c r="H20" s="41" t="s">
        <v>22</v>
      </c>
      <c r="I20" s="41" t="s">
        <v>22</v>
      </c>
      <c r="J20" s="42"/>
      <c r="K20" s="42"/>
      <c r="L20" s="43"/>
      <c r="M20" s="44" t="s">
        <v>22</v>
      </c>
      <c r="N20" s="45" t="b">
        <f t="shared" si="9"/>
        <v>0</v>
      </c>
      <c r="O20" s="45"/>
      <c r="P20" s="46">
        <f t="shared" si="10"/>
        <v>0</v>
      </c>
      <c r="Q20" s="47" t="str">
        <f t="shared" si="11"/>
        <v>ÇOK DÜŞÜK</v>
      </c>
      <c r="R20" s="10"/>
      <c r="S20" s="48" t="s">
        <v>22</v>
      </c>
      <c r="T20" s="27"/>
      <c r="U20" s="27"/>
      <c r="V20" s="27"/>
      <c r="W20" s="27"/>
      <c r="X20" s="37"/>
      <c r="Y20" s="48" t="s">
        <v>22</v>
      </c>
      <c r="Z20" s="27"/>
      <c r="AA20" s="27"/>
      <c r="AB20" s="40"/>
      <c r="AC20" s="27"/>
      <c r="AD20" s="27"/>
      <c r="AE20" s="27"/>
      <c r="AF20" s="27"/>
      <c r="AG20" s="27"/>
      <c r="AH20" s="27"/>
      <c r="AI20" s="105"/>
    </row>
    <row r="21" spans="1:35" x14ac:dyDescent="0.25">
      <c r="A21" s="102"/>
      <c r="B21" s="25"/>
      <c r="C21" s="25"/>
      <c r="D21" s="25"/>
      <c r="E21" s="25"/>
      <c r="F21" s="26" t="s">
        <v>22</v>
      </c>
      <c r="G21" s="24"/>
      <c r="H21" s="29" t="s">
        <v>22</v>
      </c>
      <c r="I21" s="29" t="s">
        <v>22</v>
      </c>
      <c r="J21" s="30"/>
      <c r="K21" s="30"/>
      <c r="L21" s="31"/>
      <c r="M21" s="32" t="s">
        <v>22</v>
      </c>
      <c r="N21" s="33" t="b">
        <f t="shared" si="9"/>
        <v>0</v>
      </c>
      <c r="O21" s="33"/>
      <c r="P21" s="34">
        <f t="shared" si="10"/>
        <v>0</v>
      </c>
      <c r="Q21" s="35" t="str">
        <f t="shared" si="11"/>
        <v>ÇOK DÜŞÜK</v>
      </c>
      <c r="R21" s="10"/>
      <c r="S21" s="36" t="s">
        <v>22</v>
      </c>
      <c r="T21" s="25"/>
      <c r="U21" s="25"/>
      <c r="V21" s="25"/>
      <c r="W21" s="25"/>
      <c r="X21" s="37"/>
      <c r="Y21" s="38" t="s">
        <v>22</v>
      </c>
      <c r="Z21" s="39"/>
      <c r="AA21" s="39"/>
      <c r="AB21" s="40"/>
      <c r="AC21" s="25"/>
      <c r="AD21" s="25"/>
      <c r="AE21" s="25"/>
      <c r="AF21" s="25"/>
      <c r="AG21" s="25"/>
      <c r="AH21" s="25"/>
      <c r="AI21" s="103"/>
    </row>
    <row r="22" spans="1:35" x14ac:dyDescent="0.25">
      <c r="A22" s="104"/>
      <c r="B22" s="27"/>
      <c r="C22" s="27"/>
      <c r="D22" s="27"/>
      <c r="E22" s="27"/>
      <c r="F22" s="28" t="s">
        <v>22</v>
      </c>
      <c r="G22" s="24"/>
      <c r="H22" s="41" t="s">
        <v>22</v>
      </c>
      <c r="I22" s="41" t="s">
        <v>22</v>
      </c>
      <c r="J22" s="42"/>
      <c r="K22" s="42"/>
      <c r="L22" s="43"/>
      <c r="M22" s="44" t="s">
        <v>22</v>
      </c>
      <c r="N22" s="45" t="b">
        <f t="shared" si="9"/>
        <v>0</v>
      </c>
      <c r="O22" s="45"/>
      <c r="P22" s="46">
        <f t="shared" si="10"/>
        <v>0</v>
      </c>
      <c r="Q22" s="47" t="str">
        <f t="shared" si="11"/>
        <v>ÇOK DÜŞÜK</v>
      </c>
      <c r="R22" s="10"/>
      <c r="S22" s="48" t="s">
        <v>22</v>
      </c>
      <c r="T22" s="27"/>
      <c r="U22" s="27"/>
      <c r="V22" s="27"/>
      <c r="W22" s="27"/>
      <c r="X22" s="37"/>
      <c r="Y22" s="48" t="s">
        <v>22</v>
      </c>
      <c r="Z22" s="27"/>
      <c r="AA22" s="27"/>
      <c r="AB22" s="40"/>
      <c r="AC22" s="27"/>
      <c r="AD22" s="27"/>
      <c r="AE22" s="27"/>
      <c r="AF22" s="27"/>
      <c r="AG22" s="27"/>
      <c r="AH22" s="27"/>
      <c r="AI22" s="105"/>
    </row>
    <row r="23" spans="1:35" x14ac:dyDescent="0.25">
      <c r="A23" s="102"/>
      <c r="B23" s="25"/>
      <c r="C23" s="25"/>
      <c r="D23" s="25"/>
      <c r="E23" s="25"/>
      <c r="F23" s="26" t="s">
        <v>22</v>
      </c>
      <c r="G23" s="24"/>
      <c r="H23" s="29" t="s">
        <v>22</v>
      </c>
      <c r="I23" s="29" t="s">
        <v>22</v>
      </c>
      <c r="J23" s="30"/>
      <c r="K23" s="30"/>
      <c r="L23" s="31"/>
      <c r="M23" s="32" t="s">
        <v>22</v>
      </c>
      <c r="N23" s="33" t="b">
        <f t="shared" si="9"/>
        <v>0</v>
      </c>
      <c r="O23" s="33"/>
      <c r="P23" s="34">
        <f t="shared" si="10"/>
        <v>0</v>
      </c>
      <c r="Q23" s="35" t="str">
        <f t="shared" si="11"/>
        <v>ÇOK DÜŞÜK</v>
      </c>
      <c r="R23" s="10"/>
      <c r="S23" s="36" t="s">
        <v>22</v>
      </c>
      <c r="T23" s="25"/>
      <c r="U23" s="25"/>
      <c r="V23" s="25"/>
      <c r="W23" s="25"/>
      <c r="X23" s="37"/>
      <c r="Y23" s="38" t="s">
        <v>22</v>
      </c>
      <c r="Z23" s="39"/>
      <c r="AA23" s="39"/>
      <c r="AB23" s="40"/>
      <c r="AC23" s="25"/>
      <c r="AD23" s="25"/>
      <c r="AE23" s="25"/>
      <c r="AF23" s="25"/>
      <c r="AG23" s="25"/>
      <c r="AH23" s="25"/>
      <c r="AI23" s="103"/>
    </row>
    <row r="24" spans="1:35" x14ac:dyDescent="0.25">
      <c r="A24" s="104"/>
      <c r="B24" s="27"/>
      <c r="C24" s="27"/>
      <c r="D24" s="27"/>
      <c r="E24" s="27"/>
      <c r="F24" s="28" t="s">
        <v>22</v>
      </c>
      <c r="G24" s="24"/>
      <c r="H24" s="41" t="s">
        <v>22</v>
      </c>
      <c r="I24" s="41" t="s">
        <v>22</v>
      </c>
      <c r="J24" s="42"/>
      <c r="K24" s="42"/>
      <c r="L24" s="43"/>
      <c r="M24" s="44" t="s">
        <v>22</v>
      </c>
      <c r="N24" s="45" t="b">
        <f t="shared" si="9"/>
        <v>0</v>
      </c>
      <c r="O24" s="45"/>
      <c r="P24" s="46">
        <f t="shared" si="10"/>
        <v>0</v>
      </c>
      <c r="Q24" s="47" t="str">
        <f t="shared" si="11"/>
        <v>ÇOK DÜŞÜK</v>
      </c>
      <c r="R24" s="10"/>
      <c r="S24" s="48" t="s">
        <v>22</v>
      </c>
      <c r="T24" s="27"/>
      <c r="U24" s="27"/>
      <c r="V24" s="27"/>
      <c r="W24" s="27"/>
      <c r="X24" s="37"/>
      <c r="Y24" s="48" t="s">
        <v>22</v>
      </c>
      <c r="Z24" s="27"/>
      <c r="AA24" s="27"/>
      <c r="AB24" s="40"/>
      <c r="AC24" s="27"/>
      <c r="AD24" s="27"/>
      <c r="AE24" s="27"/>
      <c r="AF24" s="27"/>
      <c r="AG24" s="27"/>
      <c r="AH24" s="27"/>
      <c r="AI24" s="105"/>
    </row>
    <row r="25" spans="1:35" x14ac:dyDescent="0.25">
      <c r="A25" s="102"/>
      <c r="B25" s="25"/>
      <c r="C25" s="25"/>
      <c r="D25" s="25"/>
      <c r="E25" s="25"/>
      <c r="F25" s="26" t="s">
        <v>22</v>
      </c>
      <c r="G25" s="24"/>
      <c r="H25" s="29" t="s">
        <v>22</v>
      </c>
      <c r="I25" s="29" t="s">
        <v>22</v>
      </c>
      <c r="J25" s="30"/>
      <c r="K25" s="30"/>
      <c r="L25" s="31"/>
      <c r="M25" s="32" t="s">
        <v>22</v>
      </c>
      <c r="N25" s="33" t="b">
        <f t="shared" si="9"/>
        <v>0</v>
      </c>
      <c r="O25" s="33"/>
      <c r="P25" s="34">
        <f t="shared" si="10"/>
        <v>0</v>
      </c>
      <c r="Q25" s="35" t="str">
        <f t="shared" si="11"/>
        <v>ÇOK DÜŞÜK</v>
      </c>
      <c r="R25" s="10"/>
      <c r="S25" s="36" t="s">
        <v>22</v>
      </c>
      <c r="T25" s="25"/>
      <c r="U25" s="25"/>
      <c r="V25" s="25"/>
      <c r="W25" s="25"/>
      <c r="X25" s="37"/>
      <c r="Y25" s="38" t="s">
        <v>22</v>
      </c>
      <c r="Z25" s="39"/>
      <c r="AA25" s="39"/>
      <c r="AB25" s="40"/>
      <c r="AC25" s="25"/>
      <c r="AD25" s="25"/>
      <c r="AE25" s="25"/>
      <c r="AF25" s="25"/>
      <c r="AG25" s="25"/>
      <c r="AH25" s="25"/>
      <c r="AI25" s="103"/>
    </row>
    <row r="26" spans="1:35" x14ac:dyDescent="0.25">
      <c r="A26" s="104"/>
      <c r="B26" s="27"/>
      <c r="C26" s="27"/>
      <c r="D26" s="27"/>
      <c r="E26" s="27"/>
      <c r="F26" s="28" t="s">
        <v>22</v>
      </c>
      <c r="G26" s="24"/>
      <c r="H26" s="41" t="s">
        <v>22</v>
      </c>
      <c r="I26" s="41" t="s">
        <v>22</v>
      </c>
      <c r="J26" s="42"/>
      <c r="K26" s="42"/>
      <c r="L26" s="43"/>
      <c r="M26" s="44" t="s">
        <v>22</v>
      </c>
      <c r="N26" s="45" t="b">
        <f t="shared" si="9"/>
        <v>0</v>
      </c>
      <c r="O26" s="45"/>
      <c r="P26" s="46">
        <f t="shared" si="10"/>
        <v>0</v>
      </c>
      <c r="Q26" s="47" t="str">
        <f t="shared" si="11"/>
        <v>ÇOK DÜŞÜK</v>
      </c>
      <c r="R26" s="10"/>
      <c r="S26" s="48" t="s">
        <v>22</v>
      </c>
      <c r="T26" s="27"/>
      <c r="U26" s="27"/>
      <c r="V26" s="27"/>
      <c r="W26" s="27"/>
      <c r="X26" s="37"/>
      <c r="Y26" s="48" t="s">
        <v>22</v>
      </c>
      <c r="Z26" s="27"/>
      <c r="AA26" s="27"/>
      <c r="AB26" s="40"/>
      <c r="AC26" s="27"/>
      <c r="AD26" s="27"/>
      <c r="AE26" s="27"/>
      <c r="AF26" s="27"/>
      <c r="AG26" s="27"/>
      <c r="AH26" s="27"/>
      <c r="AI26" s="105"/>
    </row>
    <row r="27" spans="1:35" x14ac:dyDescent="0.25">
      <c r="A27" s="102"/>
      <c r="B27" s="25"/>
      <c r="C27" s="25"/>
      <c r="D27" s="25"/>
      <c r="E27" s="25"/>
      <c r="F27" s="26" t="s">
        <v>22</v>
      </c>
      <c r="G27" s="24"/>
      <c r="H27" s="29" t="s">
        <v>22</v>
      </c>
      <c r="I27" s="29" t="s">
        <v>22</v>
      </c>
      <c r="J27" s="30"/>
      <c r="K27" s="30"/>
      <c r="L27" s="31"/>
      <c r="M27" s="32" t="s">
        <v>22</v>
      </c>
      <c r="N27" s="33" t="b">
        <f t="shared" si="9"/>
        <v>0</v>
      </c>
      <c r="O27" s="33"/>
      <c r="P27" s="34">
        <f t="shared" si="10"/>
        <v>0</v>
      </c>
      <c r="Q27" s="35" t="str">
        <f t="shared" si="11"/>
        <v>ÇOK DÜŞÜK</v>
      </c>
      <c r="R27" s="10"/>
      <c r="S27" s="36" t="s">
        <v>22</v>
      </c>
      <c r="T27" s="25"/>
      <c r="U27" s="25"/>
      <c r="V27" s="25"/>
      <c r="W27" s="25"/>
      <c r="X27" s="37"/>
      <c r="Y27" s="38" t="s">
        <v>22</v>
      </c>
      <c r="Z27" s="39"/>
      <c r="AA27" s="39"/>
      <c r="AB27" s="40"/>
      <c r="AC27" s="25"/>
      <c r="AD27" s="25"/>
      <c r="AE27" s="25"/>
      <c r="AF27" s="25"/>
      <c r="AG27" s="25"/>
      <c r="AH27" s="25"/>
      <c r="AI27" s="103"/>
    </row>
    <row r="28" spans="1:35" x14ac:dyDescent="0.25">
      <c r="A28" s="104"/>
      <c r="B28" s="27"/>
      <c r="C28" s="27"/>
      <c r="D28" s="27"/>
      <c r="E28" s="27"/>
      <c r="F28" s="28" t="s">
        <v>22</v>
      </c>
      <c r="G28" s="24"/>
      <c r="H28" s="41" t="s">
        <v>22</v>
      </c>
      <c r="I28" s="41" t="s">
        <v>22</v>
      </c>
      <c r="J28" s="42"/>
      <c r="K28" s="42"/>
      <c r="L28" s="43"/>
      <c r="M28" s="44" t="s">
        <v>22</v>
      </c>
      <c r="N28" s="45" t="b">
        <f t="shared" si="9"/>
        <v>0</v>
      </c>
      <c r="O28" s="45"/>
      <c r="P28" s="46">
        <f t="shared" si="10"/>
        <v>0</v>
      </c>
      <c r="Q28" s="47" t="str">
        <f t="shared" si="11"/>
        <v>ÇOK DÜŞÜK</v>
      </c>
      <c r="R28" s="10"/>
      <c r="S28" s="48" t="s">
        <v>22</v>
      </c>
      <c r="T28" s="27"/>
      <c r="U28" s="27"/>
      <c r="V28" s="27"/>
      <c r="W28" s="27"/>
      <c r="X28" s="37"/>
      <c r="Y28" s="48" t="s">
        <v>22</v>
      </c>
      <c r="Z28" s="27"/>
      <c r="AA28" s="27"/>
      <c r="AB28" s="40"/>
      <c r="AC28" s="27"/>
      <c r="AD28" s="27"/>
      <c r="AE28" s="27"/>
      <c r="AF28" s="27"/>
      <c r="AG28" s="27"/>
      <c r="AH28" s="27"/>
      <c r="AI28" s="105"/>
    </row>
    <row r="29" spans="1:35" x14ac:dyDescent="0.25">
      <c r="A29" s="102"/>
      <c r="B29" s="25"/>
      <c r="C29" s="25"/>
      <c r="D29" s="25"/>
      <c r="E29" s="25"/>
      <c r="F29" s="26" t="s">
        <v>22</v>
      </c>
      <c r="G29" s="24"/>
      <c r="H29" s="29" t="s">
        <v>22</v>
      </c>
      <c r="I29" s="29" t="s">
        <v>22</v>
      </c>
      <c r="J29" s="30"/>
      <c r="K29" s="30"/>
      <c r="L29" s="31"/>
      <c r="M29" s="32" t="s">
        <v>22</v>
      </c>
      <c r="N29" s="33" t="b">
        <f t="shared" si="9"/>
        <v>0</v>
      </c>
      <c r="O29" s="33"/>
      <c r="P29" s="34">
        <f t="shared" si="10"/>
        <v>0</v>
      </c>
      <c r="Q29" s="35" t="str">
        <f t="shared" si="11"/>
        <v>ÇOK DÜŞÜK</v>
      </c>
      <c r="R29" s="10"/>
      <c r="S29" s="36" t="s">
        <v>22</v>
      </c>
      <c r="T29" s="25"/>
      <c r="U29" s="25"/>
      <c r="V29" s="25"/>
      <c r="W29" s="25"/>
      <c r="X29" s="37"/>
      <c r="Y29" s="38" t="s">
        <v>22</v>
      </c>
      <c r="Z29" s="39"/>
      <c r="AA29" s="39"/>
      <c r="AB29" s="40"/>
      <c r="AC29" s="25"/>
      <c r="AD29" s="25"/>
      <c r="AE29" s="25"/>
      <c r="AF29" s="25"/>
      <c r="AG29" s="25"/>
      <c r="AH29" s="25"/>
      <c r="AI29" s="103"/>
    </row>
    <row r="30" spans="1:35" x14ac:dyDescent="0.25">
      <c r="A30" s="104"/>
      <c r="B30" s="27"/>
      <c r="C30" s="27"/>
      <c r="D30" s="27"/>
      <c r="E30" s="27"/>
      <c r="F30" s="28" t="s">
        <v>22</v>
      </c>
      <c r="G30" s="24"/>
      <c r="H30" s="41" t="s">
        <v>22</v>
      </c>
      <c r="I30" s="41" t="s">
        <v>22</v>
      </c>
      <c r="J30" s="42"/>
      <c r="K30" s="42"/>
      <c r="L30" s="43"/>
      <c r="M30" s="44" t="s">
        <v>22</v>
      </c>
      <c r="N30" s="45" t="b">
        <f t="shared" si="9"/>
        <v>0</v>
      </c>
      <c r="O30" s="45"/>
      <c r="P30" s="46">
        <f t="shared" si="10"/>
        <v>0</v>
      </c>
      <c r="Q30" s="47" t="str">
        <f t="shared" si="11"/>
        <v>ÇOK DÜŞÜK</v>
      </c>
      <c r="R30" s="10"/>
      <c r="S30" s="48" t="s">
        <v>22</v>
      </c>
      <c r="T30" s="27"/>
      <c r="U30" s="27"/>
      <c r="V30" s="27"/>
      <c r="W30" s="27"/>
      <c r="X30" s="37"/>
      <c r="Y30" s="48" t="s">
        <v>22</v>
      </c>
      <c r="Z30" s="27"/>
      <c r="AA30" s="27"/>
      <c r="AB30" s="40"/>
      <c r="AC30" s="27"/>
      <c r="AD30" s="27"/>
      <c r="AE30" s="27"/>
      <c r="AF30" s="27"/>
      <c r="AG30" s="27"/>
      <c r="AH30" s="27"/>
      <c r="AI30" s="105"/>
    </row>
    <row r="31" spans="1:35" x14ac:dyDescent="0.25">
      <c r="A31" s="102"/>
      <c r="B31" s="25"/>
      <c r="C31" s="25"/>
      <c r="D31" s="25"/>
      <c r="E31" s="25"/>
      <c r="F31" s="26" t="s">
        <v>22</v>
      </c>
      <c r="G31" s="24"/>
      <c r="H31" s="29" t="s">
        <v>22</v>
      </c>
      <c r="I31" s="29" t="s">
        <v>22</v>
      </c>
      <c r="J31" s="30"/>
      <c r="K31" s="30"/>
      <c r="L31" s="31"/>
      <c r="M31" s="32" t="s">
        <v>22</v>
      </c>
      <c r="N31" s="33" t="b">
        <f t="shared" si="9"/>
        <v>0</v>
      </c>
      <c r="O31" s="33"/>
      <c r="P31" s="34">
        <f t="shared" si="10"/>
        <v>0</v>
      </c>
      <c r="Q31" s="35" t="str">
        <f t="shared" si="11"/>
        <v>ÇOK DÜŞÜK</v>
      </c>
      <c r="R31" s="10"/>
      <c r="S31" s="36" t="s">
        <v>22</v>
      </c>
      <c r="T31" s="25"/>
      <c r="U31" s="25"/>
      <c r="V31" s="25"/>
      <c r="W31" s="25"/>
      <c r="X31" s="37"/>
      <c r="Y31" s="38" t="s">
        <v>22</v>
      </c>
      <c r="Z31" s="39"/>
      <c r="AA31" s="39"/>
      <c r="AB31" s="40"/>
      <c r="AC31" s="25"/>
      <c r="AD31" s="25"/>
      <c r="AE31" s="25"/>
      <c r="AF31" s="25"/>
      <c r="AG31" s="25"/>
      <c r="AH31" s="25"/>
      <c r="AI31" s="103"/>
    </row>
    <row r="32" spans="1:35" x14ac:dyDescent="0.25">
      <c r="A32" s="104"/>
      <c r="B32" s="27"/>
      <c r="C32" s="27"/>
      <c r="D32" s="27"/>
      <c r="E32" s="27"/>
      <c r="F32" s="28" t="s">
        <v>22</v>
      </c>
      <c r="G32" s="24"/>
      <c r="H32" s="41" t="s">
        <v>22</v>
      </c>
      <c r="I32" s="41" t="s">
        <v>22</v>
      </c>
      <c r="J32" s="42"/>
      <c r="K32" s="42"/>
      <c r="L32" s="43"/>
      <c r="M32" s="44" t="s">
        <v>22</v>
      </c>
      <c r="N32" s="45" t="b">
        <f t="shared" si="9"/>
        <v>0</v>
      </c>
      <c r="O32" s="45"/>
      <c r="P32" s="46">
        <f t="shared" si="10"/>
        <v>0</v>
      </c>
      <c r="Q32" s="47" t="str">
        <f t="shared" si="11"/>
        <v>ÇOK DÜŞÜK</v>
      </c>
      <c r="R32" s="10"/>
      <c r="S32" s="48" t="s">
        <v>22</v>
      </c>
      <c r="T32" s="27"/>
      <c r="U32" s="27"/>
      <c r="V32" s="27"/>
      <c r="W32" s="27"/>
      <c r="X32" s="37"/>
      <c r="Y32" s="48" t="s">
        <v>22</v>
      </c>
      <c r="Z32" s="27"/>
      <c r="AA32" s="27"/>
      <c r="AB32" s="40"/>
      <c r="AC32" s="27"/>
      <c r="AD32" s="27"/>
      <c r="AE32" s="27"/>
      <c r="AF32" s="27"/>
      <c r="AG32" s="27"/>
      <c r="AH32" s="27"/>
      <c r="AI32" s="105"/>
    </row>
    <row r="33" spans="1:35" x14ac:dyDescent="0.25">
      <c r="A33" s="102"/>
      <c r="B33" s="25"/>
      <c r="C33" s="25"/>
      <c r="D33" s="25"/>
      <c r="E33" s="25"/>
      <c r="F33" s="26" t="s">
        <v>22</v>
      </c>
      <c r="G33" s="24"/>
      <c r="H33" s="29" t="s">
        <v>22</v>
      </c>
      <c r="I33" s="29" t="s">
        <v>22</v>
      </c>
      <c r="J33" s="30"/>
      <c r="K33" s="30"/>
      <c r="L33" s="31"/>
      <c r="M33" s="32" t="s">
        <v>22</v>
      </c>
      <c r="N33" s="33" t="b">
        <f t="shared" si="9"/>
        <v>0</v>
      </c>
      <c r="O33" s="33"/>
      <c r="P33" s="34">
        <f t="shared" si="10"/>
        <v>0</v>
      </c>
      <c r="Q33" s="35" t="str">
        <f t="shared" si="11"/>
        <v>ÇOK DÜŞÜK</v>
      </c>
      <c r="R33" s="10"/>
      <c r="S33" s="36" t="s">
        <v>22</v>
      </c>
      <c r="T33" s="25"/>
      <c r="U33" s="25"/>
      <c r="V33" s="25"/>
      <c r="W33" s="25"/>
      <c r="X33" s="37"/>
      <c r="Y33" s="38" t="s">
        <v>22</v>
      </c>
      <c r="Z33" s="39"/>
      <c r="AA33" s="39"/>
      <c r="AB33" s="40"/>
      <c r="AC33" s="25"/>
      <c r="AD33" s="25"/>
      <c r="AE33" s="25"/>
      <c r="AF33" s="25"/>
      <c r="AG33" s="25"/>
      <c r="AH33" s="25"/>
      <c r="AI33" s="103"/>
    </row>
    <row r="34" spans="1:35" x14ac:dyDescent="0.25">
      <c r="A34" s="104"/>
      <c r="B34" s="27"/>
      <c r="C34" s="27"/>
      <c r="D34" s="27"/>
      <c r="E34" s="27"/>
      <c r="F34" s="28" t="s">
        <v>22</v>
      </c>
      <c r="G34" s="24"/>
      <c r="H34" s="41" t="s">
        <v>22</v>
      </c>
      <c r="I34" s="41" t="s">
        <v>22</v>
      </c>
      <c r="J34" s="42"/>
      <c r="K34" s="42"/>
      <c r="L34" s="43"/>
      <c r="M34" s="44" t="s">
        <v>22</v>
      </c>
      <c r="N34" s="45" t="b">
        <f t="shared" si="9"/>
        <v>0</v>
      </c>
      <c r="O34" s="45"/>
      <c r="P34" s="46">
        <f t="shared" si="10"/>
        <v>0</v>
      </c>
      <c r="Q34" s="47" t="str">
        <f t="shared" si="11"/>
        <v>ÇOK DÜŞÜK</v>
      </c>
      <c r="R34" s="10"/>
      <c r="S34" s="48" t="s">
        <v>22</v>
      </c>
      <c r="T34" s="27"/>
      <c r="U34" s="27"/>
      <c r="V34" s="27"/>
      <c r="W34" s="27"/>
      <c r="X34" s="37"/>
      <c r="Y34" s="48" t="s">
        <v>22</v>
      </c>
      <c r="Z34" s="27"/>
      <c r="AA34" s="27"/>
      <c r="AB34" s="40"/>
      <c r="AC34" s="27"/>
      <c r="AD34" s="27"/>
      <c r="AE34" s="27"/>
      <c r="AF34" s="27"/>
      <c r="AG34" s="27"/>
      <c r="AH34" s="27"/>
      <c r="AI34" s="105"/>
    </row>
    <row r="35" spans="1:35" x14ac:dyDescent="0.25">
      <c r="A35" s="102"/>
      <c r="B35" s="25"/>
      <c r="C35" s="25"/>
      <c r="D35" s="25"/>
      <c r="E35" s="25"/>
      <c r="F35" s="26" t="s">
        <v>22</v>
      </c>
      <c r="G35" s="24"/>
      <c r="H35" s="29" t="s">
        <v>22</v>
      </c>
      <c r="I35" s="29" t="s">
        <v>22</v>
      </c>
      <c r="J35" s="30"/>
      <c r="K35" s="30"/>
      <c r="L35" s="31"/>
      <c r="M35" s="32" t="s">
        <v>22</v>
      </c>
      <c r="N35" s="33" t="b">
        <f t="shared" si="9"/>
        <v>0</v>
      </c>
      <c r="O35" s="33"/>
      <c r="P35" s="34">
        <f t="shared" si="10"/>
        <v>0</v>
      </c>
      <c r="Q35" s="35" t="str">
        <f t="shared" si="11"/>
        <v>ÇOK DÜŞÜK</v>
      </c>
      <c r="R35" s="10"/>
      <c r="S35" s="36" t="s">
        <v>22</v>
      </c>
      <c r="T35" s="25"/>
      <c r="U35" s="25"/>
      <c r="V35" s="25"/>
      <c r="W35" s="25"/>
      <c r="X35" s="37"/>
      <c r="Y35" s="38" t="s">
        <v>22</v>
      </c>
      <c r="Z35" s="39"/>
      <c r="AA35" s="39"/>
      <c r="AB35" s="40"/>
      <c r="AC35" s="25"/>
      <c r="AD35" s="25"/>
      <c r="AE35" s="25"/>
      <c r="AF35" s="25"/>
      <c r="AG35" s="25"/>
      <c r="AH35" s="25"/>
      <c r="AI35" s="103"/>
    </row>
    <row r="36" spans="1:35" x14ac:dyDescent="0.25">
      <c r="A36" s="104"/>
      <c r="B36" s="27"/>
      <c r="C36" s="27"/>
      <c r="D36" s="27"/>
      <c r="E36" s="27"/>
      <c r="F36" s="28" t="s">
        <v>22</v>
      </c>
      <c r="G36" s="24"/>
      <c r="H36" s="41" t="s">
        <v>22</v>
      </c>
      <c r="I36" s="41" t="s">
        <v>22</v>
      </c>
      <c r="J36" s="42"/>
      <c r="K36" s="42"/>
      <c r="L36" s="43"/>
      <c r="M36" s="44" t="s">
        <v>22</v>
      </c>
      <c r="N36" s="45" t="b">
        <f t="shared" si="9"/>
        <v>0</v>
      </c>
      <c r="O36" s="45"/>
      <c r="P36" s="46">
        <f t="shared" si="10"/>
        <v>0</v>
      </c>
      <c r="Q36" s="47" t="str">
        <f t="shared" si="11"/>
        <v>ÇOK DÜŞÜK</v>
      </c>
      <c r="R36" s="10"/>
      <c r="S36" s="48" t="s">
        <v>22</v>
      </c>
      <c r="T36" s="27"/>
      <c r="U36" s="27"/>
      <c r="V36" s="27"/>
      <c r="W36" s="27"/>
      <c r="X36" s="37"/>
      <c r="Y36" s="48" t="s">
        <v>22</v>
      </c>
      <c r="Z36" s="27"/>
      <c r="AA36" s="27"/>
      <c r="AB36" s="40"/>
      <c r="AC36" s="27"/>
      <c r="AD36" s="27"/>
      <c r="AE36" s="27"/>
      <c r="AF36" s="27"/>
      <c r="AG36" s="27"/>
      <c r="AH36" s="27"/>
      <c r="AI36" s="105"/>
    </row>
    <row r="37" spans="1:35" x14ac:dyDescent="0.25">
      <c r="A37" s="102"/>
      <c r="B37" s="25"/>
      <c r="C37" s="25"/>
      <c r="D37" s="25"/>
      <c r="E37" s="25"/>
      <c r="F37" s="26" t="s">
        <v>22</v>
      </c>
      <c r="G37" s="24"/>
      <c r="H37" s="29" t="s">
        <v>22</v>
      </c>
      <c r="I37" s="29" t="s">
        <v>22</v>
      </c>
      <c r="J37" s="30"/>
      <c r="K37" s="30"/>
      <c r="L37" s="31"/>
      <c r="M37" s="32" t="s">
        <v>22</v>
      </c>
      <c r="N37" s="33" t="b">
        <f t="shared" si="9"/>
        <v>0</v>
      </c>
      <c r="O37" s="33"/>
      <c r="P37" s="34">
        <f t="shared" si="10"/>
        <v>0</v>
      </c>
      <c r="Q37" s="35" t="str">
        <f t="shared" si="11"/>
        <v>ÇOK DÜŞÜK</v>
      </c>
      <c r="R37" s="10"/>
      <c r="S37" s="36" t="s">
        <v>22</v>
      </c>
      <c r="T37" s="25"/>
      <c r="U37" s="25"/>
      <c r="V37" s="25"/>
      <c r="W37" s="25"/>
      <c r="X37" s="37"/>
      <c r="Y37" s="38" t="s">
        <v>22</v>
      </c>
      <c r="Z37" s="39"/>
      <c r="AA37" s="39"/>
      <c r="AB37" s="40"/>
      <c r="AC37" s="25"/>
      <c r="AD37" s="25"/>
      <c r="AE37" s="25"/>
      <c r="AF37" s="25"/>
      <c r="AG37" s="25"/>
      <c r="AH37" s="25"/>
      <c r="AI37" s="103"/>
    </row>
    <row r="38" spans="1:35" ht="15.75" thickBot="1" x14ac:dyDescent="0.3">
      <c r="A38" s="106"/>
      <c r="B38" s="107"/>
      <c r="C38" s="107"/>
      <c r="D38" s="107"/>
      <c r="E38" s="107"/>
      <c r="F38" s="108" t="s">
        <v>22</v>
      </c>
      <c r="G38" s="109"/>
      <c r="H38" s="110" t="s">
        <v>22</v>
      </c>
      <c r="I38" s="110" t="s">
        <v>22</v>
      </c>
      <c r="J38" s="111"/>
      <c r="K38" s="111"/>
      <c r="L38" s="112"/>
      <c r="M38" s="113" t="s">
        <v>22</v>
      </c>
      <c r="N38" s="114" t="b">
        <f t="shared" ref="N38" si="12">IF(M38="Yeterli",0.1,IF(M38="Zayıf",0.8, IF(M38="Kısmen Yeterli", 0.4, IF(M38="Yeterli Değil",1))))</f>
        <v>0</v>
      </c>
      <c r="O38" s="114"/>
      <c r="P38" s="115">
        <f t="shared" ref="P38" si="13">J38*N38</f>
        <v>0</v>
      </c>
      <c r="Q38" s="116" t="str">
        <f t="shared" ref="Q38" si="14">IF(P38&lt;3,"ÇOK DÜŞÜK",IF(P38&lt;6,"DÜŞÜK",IF(P38&lt;12,"ORTA",IF(P38&lt;20," YÜKSEK",IF(P38&lt;26,"ÇOK YÜKSEK")))))</f>
        <v>ÇOK DÜŞÜK</v>
      </c>
      <c r="R38" s="117"/>
      <c r="S38" s="118" t="s">
        <v>22</v>
      </c>
      <c r="T38" s="107"/>
      <c r="U38" s="107"/>
      <c r="V38" s="107"/>
      <c r="W38" s="107"/>
      <c r="X38" s="119"/>
      <c r="Y38" s="118" t="s">
        <v>22</v>
      </c>
      <c r="Z38" s="107"/>
      <c r="AA38" s="107"/>
      <c r="AB38" s="120"/>
      <c r="AC38" s="107"/>
      <c r="AD38" s="107"/>
      <c r="AE38" s="107"/>
      <c r="AF38" s="107"/>
      <c r="AG38" s="107"/>
      <c r="AH38" s="107"/>
      <c r="AI38" s="121"/>
    </row>
    <row r="39" spans="1:35" x14ac:dyDescent="0.25">
      <c r="A39" s="2"/>
    </row>
    <row r="40" spans="1:35" x14ac:dyDescent="0.25">
      <c r="A40" s="2"/>
    </row>
    <row r="41" spans="1:35" x14ac:dyDescent="0.25">
      <c r="A41" s="2"/>
    </row>
    <row r="42" spans="1:35" x14ac:dyDescent="0.25">
      <c r="A42" s="2"/>
    </row>
    <row r="43" spans="1:35" x14ac:dyDescent="0.25">
      <c r="A43" s="2"/>
    </row>
    <row r="44" spans="1:35" x14ac:dyDescent="0.25">
      <c r="A44" s="2"/>
    </row>
    <row r="45" spans="1:35" x14ac:dyDescent="0.25">
      <c r="A45" s="2"/>
    </row>
    <row r="46" spans="1:35" x14ac:dyDescent="0.25">
      <c r="A46" s="3"/>
    </row>
    <row r="47" spans="1:35" x14ac:dyDescent="0.25">
      <c r="A47" s="2"/>
    </row>
    <row r="48" spans="1:35" x14ac:dyDescent="0.25">
      <c r="A48" s="2"/>
    </row>
    <row r="49" spans="1:1" x14ac:dyDescent="0.25">
      <c r="A49" s="2"/>
    </row>
    <row r="50" spans="1:1" x14ac:dyDescent="0.25">
      <c r="A50" s="2"/>
    </row>
    <row r="51" spans="1:1" x14ac:dyDescent="0.25">
      <c r="A51" s="2"/>
    </row>
    <row r="52" spans="1:1" x14ac:dyDescent="0.25">
      <c r="A52" s="2"/>
    </row>
  </sheetData>
  <mergeCells count="10">
    <mergeCell ref="S7:W7"/>
    <mergeCell ref="H7:Q7"/>
    <mergeCell ref="Y7:AA7"/>
    <mergeCell ref="AC7:AI7"/>
    <mergeCell ref="A7:F7"/>
    <mergeCell ref="A6:B6"/>
    <mergeCell ref="C5:F5"/>
    <mergeCell ref="A4:B4"/>
    <mergeCell ref="A5:B5"/>
    <mergeCell ref="E6:F6"/>
  </mergeCells>
  <conditionalFormatting sqref="H19 H21 H23 H25 H27 H29 H31 H33 H35 H37">
    <cfRule type="containsText" dxfId="199" priority="72" operator="containsText" text="5">
      <formula>NOT(ISERROR(SEARCH("5",H19)))</formula>
    </cfRule>
    <cfRule type="containsText" dxfId="198" priority="73" operator="containsText" text="4">
      <formula>NOT(ISERROR(SEARCH("4",H19)))</formula>
    </cfRule>
    <cfRule type="containsText" dxfId="197" priority="74" operator="containsText" text="3">
      <formula>NOT(ISERROR(SEARCH("3",H19)))</formula>
    </cfRule>
    <cfRule type="containsText" dxfId="196" priority="75" operator="containsText" text="2">
      <formula>NOT(ISERROR(SEARCH("2",H19)))</formula>
    </cfRule>
  </conditionalFormatting>
  <conditionalFormatting sqref="H19 H21 H23 H25 H27 H29 H31 H33 H35 H37">
    <cfRule type="cellIs" dxfId="195" priority="71" operator="equal">
      <formula>1</formula>
    </cfRule>
  </conditionalFormatting>
  <conditionalFormatting sqref="H9:I9 H10">
    <cfRule type="containsText" dxfId="194" priority="205" operator="containsText" text="5">
      <formula>NOT(ISERROR(SEARCH("5",H9)))</formula>
    </cfRule>
    <cfRule type="containsText" dxfId="193" priority="206" operator="containsText" text="4">
      <formula>NOT(ISERROR(SEARCH("4",H9)))</formula>
    </cfRule>
    <cfRule type="containsText" dxfId="192" priority="207" operator="containsText" text="3">
      <formula>NOT(ISERROR(SEARCH("3",H9)))</formula>
    </cfRule>
    <cfRule type="containsText" dxfId="191" priority="208" operator="containsText" text="2">
      <formula>NOT(ISERROR(SEARCH("2",H9)))</formula>
    </cfRule>
  </conditionalFormatting>
  <conditionalFormatting sqref="H9:I9 H10">
    <cfRule type="cellIs" dxfId="190" priority="204" operator="equal">
      <formula>1</formula>
    </cfRule>
  </conditionalFormatting>
  <conditionalFormatting sqref="Q9:Q10">
    <cfRule type="containsText" dxfId="189" priority="199" operator="containsText" text="ÇOK YÜKSEK">
      <formula>NOT(ISERROR(SEARCH("ÇOK YÜKSEK",Q9)))</formula>
    </cfRule>
    <cfRule type="containsText" dxfId="188" priority="200" operator="containsText" text="YÜKSEK">
      <formula>NOT(ISERROR(SEARCH("YÜKSEK",Q9)))</formula>
    </cfRule>
    <cfRule type="containsText" dxfId="187" priority="201" operator="containsText" text="ORTA">
      <formula>NOT(ISERROR(SEARCH("ORTA",Q9)))</formula>
    </cfRule>
    <cfRule type="beginsWith" dxfId="186" priority="202" operator="beginsWith" text="DÜŞÜk">
      <formula>LEFT(Q9,LEN("DÜŞÜk"))="DÜŞÜk"</formula>
    </cfRule>
    <cfRule type="containsText" dxfId="185" priority="203" operator="containsText" text="ÇOK DÜŞ">
      <formula>NOT(ISERROR(SEARCH("ÇOK DÜŞ",Q9)))</formula>
    </cfRule>
  </conditionalFormatting>
  <conditionalFormatting sqref="M9:M10">
    <cfRule type="beginsWith" dxfId="184" priority="198" operator="beginsWith" text="Kısmen">
      <formula>LEFT(M9,LEN("Kısmen"))="Kısmen"</formula>
    </cfRule>
    <cfRule type="endsWith" dxfId="183" priority="209" operator="endsWith" text="Değil">
      <formula>RIGHT(M9,LEN("Değil"))="Değil"</formula>
    </cfRule>
    <cfRule type="beginsWith" dxfId="182" priority="210" operator="beginsWith" text="Etkin">
      <formula>LEFT(M9,LEN("Etkin"))="Etkin"</formula>
    </cfRule>
    <cfRule type="beginsWith" dxfId="181" priority="211" operator="beginsWith" text="Zayıf">
      <formula>LEFT(M9,LEN("Zayıf"))="Zayıf"</formula>
    </cfRule>
  </conditionalFormatting>
  <conditionalFormatting sqref="K9:K10">
    <cfRule type="beginsWith" dxfId="180" priority="193" operator="beginsWith" text="ÇOK DÜŞÜK">
      <formula>LEFT(K9,LEN("ÇOK DÜŞÜK"))="ÇOK DÜŞÜK"</formula>
    </cfRule>
    <cfRule type="beginsWith" dxfId="179" priority="194" operator="beginsWith" text="ÇOK">
      <formula>LEFT(K9,LEN("ÇOK"))="ÇOK"</formula>
    </cfRule>
    <cfRule type="endsWith" dxfId="178" priority="195" operator="endsWith" text="YÜKSEK">
      <formula>RIGHT(K9,LEN("YÜKSEK"))="YÜKSEK"</formula>
    </cfRule>
    <cfRule type="endsWith" dxfId="177" priority="196" operator="endsWith" text="DÜŞÜK">
      <formula>RIGHT(K9,LEN("DÜŞÜK"))="DÜŞÜK"</formula>
    </cfRule>
    <cfRule type="containsText" dxfId="176" priority="197" operator="containsText" text="ORTA">
      <formula>NOT(ISERROR(SEARCH("ORTA",K9)))</formula>
    </cfRule>
  </conditionalFormatting>
  <conditionalFormatting sqref="H11:H12">
    <cfRule type="containsText" dxfId="175" priority="186" operator="containsText" text="5">
      <formula>NOT(ISERROR(SEARCH("5",H11)))</formula>
    </cfRule>
    <cfRule type="containsText" dxfId="174" priority="187" operator="containsText" text="4">
      <formula>NOT(ISERROR(SEARCH("4",H11)))</formula>
    </cfRule>
    <cfRule type="containsText" dxfId="173" priority="188" operator="containsText" text="3">
      <formula>NOT(ISERROR(SEARCH("3",H11)))</formula>
    </cfRule>
    <cfRule type="containsText" dxfId="172" priority="189" operator="containsText" text="2">
      <formula>NOT(ISERROR(SEARCH("2",H11)))</formula>
    </cfRule>
  </conditionalFormatting>
  <conditionalFormatting sqref="H11:H12">
    <cfRule type="cellIs" dxfId="171" priority="185" operator="equal">
      <formula>1</formula>
    </cfRule>
  </conditionalFormatting>
  <conditionalFormatting sqref="Q11:Q12">
    <cfRule type="containsText" dxfId="170" priority="180" operator="containsText" text="ÇOK YÜKSEK">
      <formula>NOT(ISERROR(SEARCH("ÇOK YÜKSEK",Q11)))</formula>
    </cfRule>
    <cfRule type="containsText" dxfId="169" priority="181" operator="containsText" text="YÜKSEK">
      <formula>NOT(ISERROR(SEARCH("YÜKSEK",Q11)))</formula>
    </cfRule>
    <cfRule type="containsText" dxfId="168" priority="182" operator="containsText" text="ORTA">
      <formula>NOT(ISERROR(SEARCH("ORTA",Q11)))</formula>
    </cfRule>
    <cfRule type="beginsWith" dxfId="167" priority="183" operator="beginsWith" text="DÜŞÜk">
      <formula>LEFT(Q11,LEN("DÜŞÜk"))="DÜŞÜk"</formula>
    </cfRule>
    <cfRule type="containsText" dxfId="166" priority="184" operator="containsText" text="ÇOK DÜŞ">
      <formula>NOT(ISERROR(SEARCH("ÇOK DÜŞ",Q11)))</formula>
    </cfRule>
  </conditionalFormatting>
  <conditionalFormatting sqref="M11:M12">
    <cfRule type="beginsWith" dxfId="165" priority="179" operator="beginsWith" text="Kısmen">
      <formula>LEFT(M11,LEN("Kısmen"))="Kısmen"</formula>
    </cfRule>
    <cfRule type="endsWith" dxfId="164" priority="190" operator="endsWith" text="Değil">
      <formula>RIGHT(M11,LEN("Değil"))="Değil"</formula>
    </cfRule>
    <cfRule type="beginsWith" dxfId="163" priority="191" operator="beginsWith" text="Etkin">
      <formula>LEFT(M11,LEN("Etkin"))="Etkin"</formula>
    </cfRule>
    <cfRule type="beginsWith" dxfId="162" priority="192" operator="beginsWith" text="Zayıf">
      <formula>LEFT(M11,LEN("Zayıf"))="Zayıf"</formula>
    </cfRule>
  </conditionalFormatting>
  <conditionalFormatting sqref="K11:K12">
    <cfRule type="beginsWith" dxfId="161" priority="174" operator="beginsWith" text="ÇOK DÜŞÜK">
      <formula>LEFT(K11,LEN("ÇOK DÜŞÜK"))="ÇOK DÜŞÜK"</formula>
    </cfRule>
    <cfRule type="beginsWith" dxfId="160" priority="175" operator="beginsWith" text="ÇOK">
      <formula>LEFT(K11,LEN("ÇOK"))="ÇOK"</formula>
    </cfRule>
    <cfRule type="endsWith" dxfId="159" priority="176" operator="endsWith" text="YÜKSEK">
      <formula>RIGHT(K11,LEN("YÜKSEK"))="YÜKSEK"</formula>
    </cfRule>
    <cfRule type="endsWith" dxfId="158" priority="177" operator="endsWith" text="DÜŞÜK">
      <formula>RIGHT(K11,LEN("DÜŞÜK"))="DÜŞÜK"</formula>
    </cfRule>
    <cfRule type="containsText" dxfId="157" priority="178" operator="containsText" text="ORTA">
      <formula>NOT(ISERROR(SEARCH("ORTA",K11)))</formula>
    </cfRule>
  </conditionalFormatting>
  <conditionalFormatting sqref="Q19 Q21 Q23 Q25 Q27 Q29 Q31 Q33 Q35 Q37">
    <cfRule type="containsText" dxfId="156" priority="66" operator="containsText" text="ÇOK YÜKSEK">
      <formula>NOT(ISERROR(SEARCH("ÇOK YÜKSEK",Q19)))</formula>
    </cfRule>
    <cfRule type="containsText" dxfId="155" priority="67" operator="containsText" text="YÜKSEK">
      <formula>NOT(ISERROR(SEARCH("YÜKSEK",Q19)))</formula>
    </cfRule>
    <cfRule type="containsText" dxfId="154" priority="68" operator="containsText" text="ORTA">
      <formula>NOT(ISERROR(SEARCH("ORTA",Q19)))</formula>
    </cfRule>
    <cfRule type="beginsWith" dxfId="153" priority="69" operator="beginsWith" text="DÜŞÜk">
      <formula>LEFT(Q19,LEN("DÜŞÜk"))="DÜŞÜk"</formula>
    </cfRule>
    <cfRule type="containsText" dxfId="152" priority="70" operator="containsText" text="ÇOK DÜŞ">
      <formula>NOT(ISERROR(SEARCH("ÇOK DÜŞ",Q19)))</formula>
    </cfRule>
  </conditionalFormatting>
  <conditionalFormatting sqref="M19 M21 M23 M25 M27 M29 M31 M33 M35 M37">
    <cfRule type="beginsWith" dxfId="151" priority="65" operator="beginsWith" text="Kısmen">
      <formula>LEFT(M19,LEN("Kısmen"))="Kısmen"</formula>
    </cfRule>
    <cfRule type="endsWith" dxfId="150" priority="76" operator="endsWith" text="Değil">
      <formula>RIGHT(M19,LEN("Değil"))="Değil"</formula>
    </cfRule>
    <cfRule type="beginsWith" dxfId="149" priority="77" operator="beginsWith" text="Etkin">
      <formula>LEFT(M19,LEN("Etkin"))="Etkin"</formula>
    </cfRule>
    <cfRule type="beginsWith" dxfId="148" priority="78" operator="beginsWith" text="Zayıf">
      <formula>LEFT(M19,LEN("Zayıf"))="Zayıf"</formula>
    </cfRule>
  </conditionalFormatting>
  <conditionalFormatting sqref="K19 K21 K23 K25 K27 K29 K31 K33 K35 K37">
    <cfRule type="beginsWith" dxfId="147" priority="60" operator="beginsWith" text="ÇOK DÜŞÜK">
      <formula>LEFT(K19,LEN("ÇOK DÜŞÜK"))="ÇOK DÜŞÜK"</formula>
    </cfRule>
    <cfRule type="beginsWith" dxfId="146" priority="61" operator="beginsWith" text="ÇOK">
      <formula>LEFT(K19,LEN("ÇOK"))="ÇOK"</formula>
    </cfRule>
    <cfRule type="endsWith" dxfId="145" priority="62" operator="endsWith" text="YÜKSEK">
      <formula>RIGHT(K19,LEN("YÜKSEK"))="YÜKSEK"</formula>
    </cfRule>
    <cfRule type="endsWith" dxfId="144" priority="63" operator="endsWith" text="DÜŞÜK">
      <formula>RIGHT(K19,LEN("DÜŞÜK"))="DÜŞÜK"</formula>
    </cfRule>
    <cfRule type="containsText" dxfId="143" priority="64" operator="containsText" text="ORTA">
      <formula>NOT(ISERROR(SEARCH("ORTA",K19)))</formula>
    </cfRule>
  </conditionalFormatting>
  <conditionalFormatting sqref="H13">
    <cfRule type="containsText" dxfId="142" priority="148" operator="containsText" text="5">
      <formula>NOT(ISERROR(SEARCH("5",H13)))</formula>
    </cfRule>
    <cfRule type="containsText" dxfId="141" priority="149" operator="containsText" text="4">
      <formula>NOT(ISERROR(SEARCH("4",H13)))</formula>
    </cfRule>
    <cfRule type="containsText" dxfId="140" priority="150" operator="containsText" text="3">
      <formula>NOT(ISERROR(SEARCH("3",H13)))</formula>
    </cfRule>
    <cfRule type="containsText" dxfId="139" priority="151" operator="containsText" text="2">
      <formula>NOT(ISERROR(SEARCH("2",H13)))</formula>
    </cfRule>
  </conditionalFormatting>
  <conditionalFormatting sqref="H13">
    <cfRule type="cellIs" dxfId="138" priority="147" operator="equal">
      <formula>1</formula>
    </cfRule>
  </conditionalFormatting>
  <conditionalFormatting sqref="Q13">
    <cfRule type="containsText" dxfId="137" priority="142" operator="containsText" text="ÇOK YÜKSEK">
      <formula>NOT(ISERROR(SEARCH("ÇOK YÜKSEK",Q13)))</formula>
    </cfRule>
    <cfRule type="containsText" dxfId="136" priority="143" operator="containsText" text="YÜKSEK">
      <formula>NOT(ISERROR(SEARCH("YÜKSEK",Q13)))</formula>
    </cfRule>
    <cfRule type="containsText" dxfId="135" priority="144" operator="containsText" text="ORTA">
      <formula>NOT(ISERROR(SEARCH("ORTA",Q13)))</formula>
    </cfRule>
    <cfRule type="beginsWith" dxfId="134" priority="145" operator="beginsWith" text="DÜŞÜk">
      <formula>LEFT(Q13,LEN("DÜŞÜk"))="DÜŞÜk"</formula>
    </cfRule>
    <cfRule type="containsText" dxfId="133" priority="146" operator="containsText" text="ÇOK DÜŞ">
      <formula>NOT(ISERROR(SEARCH("ÇOK DÜŞ",Q13)))</formula>
    </cfRule>
  </conditionalFormatting>
  <conditionalFormatting sqref="M13">
    <cfRule type="beginsWith" dxfId="132" priority="141" operator="beginsWith" text="Kısmen">
      <formula>LEFT(M13,LEN("Kısmen"))="Kısmen"</formula>
    </cfRule>
    <cfRule type="endsWith" dxfId="131" priority="152" operator="endsWith" text="Değil">
      <formula>RIGHT(M13,LEN("Değil"))="Değil"</formula>
    </cfRule>
    <cfRule type="beginsWith" dxfId="130" priority="153" operator="beginsWith" text="Etkin">
      <formula>LEFT(M13,LEN("Etkin"))="Etkin"</formula>
    </cfRule>
    <cfRule type="beginsWith" dxfId="129" priority="154" operator="beginsWith" text="Zayıf">
      <formula>LEFT(M13,LEN("Zayıf"))="Zayıf"</formula>
    </cfRule>
  </conditionalFormatting>
  <conditionalFormatting sqref="K13">
    <cfRule type="beginsWith" dxfId="128" priority="136" operator="beginsWith" text="ÇOK DÜŞÜK">
      <formula>LEFT(K13,LEN("ÇOK DÜŞÜK"))="ÇOK DÜŞÜK"</formula>
    </cfRule>
    <cfRule type="beginsWith" dxfId="127" priority="137" operator="beginsWith" text="ÇOK">
      <formula>LEFT(K13,LEN("ÇOK"))="ÇOK"</formula>
    </cfRule>
    <cfRule type="endsWith" dxfId="126" priority="138" operator="endsWith" text="YÜKSEK">
      <formula>RIGHT(K13,LEN("YÜKSEK"))="YÜKSEK"</formula>
    </cfRule>
    <cfRule type="endsWith" dxfId="125" priority="139" operator="endsWith" text="DÜŞÜK">
      <formula>RIGHT(K13,LEN("DÜŞÜK"))="DÜŞÜK"</formula>
    </cfRule>
    <cfRule type="containsText" dxfId="124" priority="140" operator="containsText" text="ORTA">
      <formula>NOT(ISERROR(SEARCH("ORTA",K13)))</formula>
    </cfRule>
  </conditionalFormatting>
  <conditionalFormatting sqref="H14 H16">
    <cfRule type="containsText" dxfId="123" priority="129" operator="containsText" text="5">
      <formula>NOT(ISERROR(SEARCH("5",H14)))</formula>
    </cfRule>
    <cfRule type="containsText" dxfId="122" priority="130" operator="containsText" text="4">
      <formula>NOT(ISERROR(SEARCH("4",H14)))</formula>
    </cfRule>
    <cfRule type="containsText" dxfId="121" priority="131" operator="containsText" text="3">
      <formula>NOT(ISERROR(SEARCH("3",H14)))</formula>
    </cfRule>
    <cfRule type="containsText" dxfId="120" priority="132" operator="containsText" text="2">
      <formula>NOT(ISERROR(SEARCH("2",H14)))</formula>
    </cfRule>
  </conditionalFormatting>
  <conditionalFormatting sqref="H14 H16">
    <cfRule type="cellIs" dxfId="119" priority="128" operator="equal">
      <formula>1</formula>
    </cfRule>
  </conditionalFormatting>
  <conditionalFormatting sqref="Q14 Q16">
    <cfRule type="containsText" dxfId="118" priority="123" operator="containsText" text="ÇOK YÜKSEK">
      <formula>NOT(ISERROR(SEARCH("ÇOK YÜKSEK",Q14)))</formula>
    </cfRule>
    <cfRule type="containsText" dxfId="117" priority="124" operator="containsText" text="YÜKSEK">
      <formula>NOT(ISERROR(SEARCH("YÜKSEK",Q14)))</formula>
    </cfRule>
    <cfRule type="containsText" dxfId="116" priority="125" operator="containsText" text="ORTA">
      <formula>NOT(ISERROR(SEARCH("ORTA",Q14)))</formula>
    </cfRule>
    <cfRule type="beginsWith" dxfId="115" priority="126" operator="beginsWith" text="DÜŞÜk">
      <formula>LEFT(Q14,LEN("DÜŞÜk"))="DÜŞÜk"</formula>
    </cfRule>
    <cfRule type="containsText" dxfId="114" priority="127" operator="containsText" text="ÇOK DÜŞ">
      <formula>NOT(ISERROR(SEARCH("ÇOK DÜŞ",Q14)))</formula>
    </cfRule>
  </conditionalFormatting>
  <conditionalFormatting sqref="M14 M16">
    <cfRule type="beginsWith" dxfId="113" priority="122" operator="beginsWith" text="Kısmen">
      <formula>LEFT(M14,LEN("Kısmen"))="Kısmen"</formula>
    </cfRule>
    <cfRule type="endsWith" dxfId="112" priority="133" operator="endsWith" text="Değil">
      <formula>RIGHT(M14,LEN("Değil"))="Değil"</formula>
    </cfRule>
    <cfRule type="beginsWith" dxfId="111" priority="134" operator="beginsWith" text="Etkin">
      <formula>LEFT(M14,LEN("Etkin"))="Etkin"</formula>
    </cfRule>
    <cfRule type="beginsWith" dxfId="110" priority="135" operator="beginsWith" text="Zayıf">
      <formula>LEFT(M14,LEN("Zayıf"))="Zayıf"</formula>
    </cfRule>
  </conditionalFormatting>
  <conditionalFormatting sqref="K14 K16">
    <cfRule type="beginsWith" dxfId="109" priority="117" operator="beginsWith" text="ÇOK DÜŞÜK">
      <formula>LEFT(K14,LEN("ÇOK DÜŞÜK"))="ÇOK DÜŞÜK"</formula>
    </cfRule>
    <cfRule type="beginsWith" dxfId="108" priority="118" operator="beginsWith" text="ÇOK">
      <formula>LEFT(K14,LEN("ÇOK"))="ÇOK"</formula>
    </cfRule>
    <cfRule type="endsWith" dxfId="107" priority="119" operator="endsWith" text="YÜKSEK">
      <formula>RIGHT(K14,LEN("YÜKSEK"))="YÜKSEK"</formula>
    </cfRule>
    <cfRule type="endsWith" dxfId="106" priority="120" operator="endsWith" text="DÜŞÜK">
      <formula>RIGHT(K14,LEN("DÜŞÜK"))="DÜŞÜK"</formula>
    </cfRule>
    <cfRule type="containsText" dxfId="105" priority="121" operator="containsText" text="ORTA">
      <formula>NOT(ISERROR(SEARCH("ORTA",K14)))</formula>
    </cfRule>
  </conditionalFormatting>
  <conditionalFormatting sqref="H15 H17">
    <cfRule type="containsText" dxfId="104" priority="110" operator="containsText" text="5">
      <formula>NOT(ISERROR(SEARCH("5",H15)))</formula>
    </cfRule>
    <cfRule type="containsText" dxfId="103" priority="111" operator="containsText" text="4">
      <formula>NOT(ISERROR(SEARCH("4",H15)))</formula>
    </cfRule>
    <cfRule type="containsText" dxfId="102" priority="112" operator="containsText" text="3">
      <formula>NOT(ISERROR(SEARCH("3",H15)))</formula>
    </cfRule>
    <cfRule type="containsText" dxfId="101" priority="113" operator="containsText" text="2">
      <formula>NOT(ISERROR(SEARCH("2",H15)))</formula>
    </cfRule>
  </conditionalFormatting>
  <conditionalFormatting sqref="H15 H17">
    <cfRule type="cellIs" dxfId="100" priority="109" operator="equal">
      <formula>1</formula>
    </cfRule>
  </conditionalFormatting>
  <conditionalFormatting sqref="Q15 Q17">
    <cfRule type="containsText" dxfId="99" priority="104" operator="containsText" text="ÇOK YÜKSEK">
      <formula>NOT(ISERROR(SEARCH("ÇOK YÜKSEK",Q15)))</formula>
    </cfRule>
    <cfRule type="containsText" dxfId="98" priority="105" operator="containsText" text="YÜKSEK">
      <formula>NOT(ISERROR(SEARCH("YÜKSEK",Q15)))</formula>
    </cfRule>
    <cfRule type="containsText" dxfId="97" priority="106" operator="containsText" text="ORTA">
      <formula>NOT(ISERROR(SEARCH("ORTA",Q15)))</formula>
    </cfRule>
    <cfRule type="beginsWith" dxfId="96" priority="107" operator="beginsWith" text="DÜŞÜk">
      <formula>LEFT(Q15,LEN("DÜŞÜk"))="DÜŞÜk"</formula>
    </cfRule>
    <cfRule type="containsText" dxfId="95" priority="108" operator="containsText" text="ÇOK DÜŞ">
      <formula>NOT(ISERROR(SEARCH("ÇOK DÜŞ",Q15)))</formula>
    </cfRule>
  </conditionalFormatting>
  <conditionalFormatting sqref="M15 M17">
    <cfRule type="beginsWith" dxfId="94" priority="103" operator="beginsWith" text="Kısmen">
      <formula>LEFT(M15,LEN("Kısmen"))="Kısmen"</formula>
    </cfRule>
    <cfRule type="endsWith" dxfId="93" priority="114" operator="endsWith" text="Değil">
      <formula>RIGHT(M15,LEN("Değil"))="Değil"</formula>
    </cfRule>
    <cfRule type="beginsWith" dxfId="92" priority="115" operator="beginsWith" text="Etkin">
      <formula>LEFT(M15,LEN("Etkin"))="Etkin"</formula>
    </cfRule>
    <cfRule type="beginsWith" dxfId="91" priority="116" operator="beginsWith" text="Zayıf">
      <formula>LEFT(M15,LEN("Zayıf"))="Zayıf"</formula>
    </cfRule>
  </conditionalFormatting>
  <conditionalFormatting sqref="K15 K17">
    <cfRule type="beginsWith" dxfId="90" priority="98" operator="beginsWith" text="ÇOK DÜŞÜK">
      <formula>LEFT(K15,LEN("ÇOK DÜŞÜK"))="ÇOK DÜŞÜK"</formula>
    </cfRule>
    <cfRule type="beginsWith" dxfId="89" priority="99" operator="beginsWith" text="ÇOK">
      <formula>LEFT(K15,LEN("ÇOK"))="ÇOK"</formula>
    </cfRule>
    <cfRule type="endsWith" dxfId="88" priority="100" operator="endsWith" text="YÜKSEK">
      <formula>RIGHT(K15,LEN("YÜKSEK"))="YÜKSEK"</formula>
    </cfRule>
    <cfRule type="endsWith" dxfId="87" priority="101" operator="endsWith" text="DÜŞÜK">
      <formula>RIGHT(K15,LEN("DÜŞÜK"))="DÜŞÜK"</formula>
    </cfRule>
    <cfRule type="containsText" dxfId="86" priority="102" operator="containsText" text="ORTA">
      <formula>NOT(ISERROR(SEARCH("ORTA",K15)))</formula>
    </cfRule>
  </conditionalFormatting>
  <conditionalFormatting sqref="H18 H20 H22 H24 H26 H28 H30 H32 H34 H36">
    <cfRule type="containsText" dxfId="85" priority="91" operator="containsText" text="5">
      <formula>NOT(ISERROR(SEARCH("5",H18)))</formula>
    </cfRule>
    <cfRule type="containsText" dxfId="84" priority="92" operator="containsText" text="4">
      <formula>NOT(ISERROR(SEARCH("4",H18)))</formula>
    </cfRule>
    <cfRule type="containsText" dxfId="83" priority="93" operator="containsText" text="3">
      <formula>NOT(ISERROR(SEARCH("3",H18)))</formula>
    </cfRule>
    <cfRule type="containsText" dxfId="82" priority="94" operator="containsText" text="2">
      <formula>NOT(ISERROR(SEARCH("2",H18)))</formula>
    </cfRule>
  </conditionalFormatting>
  <conditionalFormatting sqref="H18 H20 H22 H24 H26 H28 H30 H32 H34 H36">
    <cfRule type="cellIs" dxfId="81" priority="90" operator="equal">
      <formula>1</formula>
    </cfRule>
  </conditionalFormatting>
  <conditionalFormatting sqref="Q18 Q20 Q22 Q24 Q26 Q28 Q30 Q32 Q34 Q36">
    <cfRule type="containsText" dxfId="80" priority="85" operator="containsText" text="ÇOK YÜKSEK">
      <formula>NOT(ISERROR(SEARCH("ÇOK YÜKSEK",Q18)))</formula>
    </cfRule>
    <cfRule type="containsText" dxfId="79" priority="86" operator="containsText" text="YÜKSEK">
      <formula>NOT(ISERROR(SEARCH("YÜKSEK",Q18)))</formula>
    </cfRule>
    <cfRule type="containsText" dxfId="78" priority="87" operator="containsText" text="ORTA">
      <formula>NOT(ISERROR(SEARCH("ORTA",Q18)))</formula>
    </cfRule>
    <cfRule type="beginsWith" dxfId="77" priority="88" operator="beginsWith" text="DÜŞÜk">
      <formula>LEFT(Q18,LEN("DÜŞÜk"))="DÜŞÜk"</formula>
    </cfRule>
    <cfRule type="containsText" dxfId="76" priority="89" operator="containsText" text="ÇOK DÜŞ">
      <formula>NOT(ISERROR(SEARCH("ÇOK DÜŞ",Q18)))</formula>
    </cfRule>
  </conditionalFormatting>
  <conditionalFormatting sqref="M18 M20 M22 M24 M26 M28 M30 M32 M34 M36">
    <cfRule type="beginsWith" dxfId="75" priority="84" operator="beginsWith" text="Kısmen">
      <formula>LEFT(M18,LEN("Kısmen"))="Kısmen"</formula>
    </cfRule>
    <cfRule type="endsWith" dxfId="74" priority="95" operator="endsWith" text="Değil">
      <formula>RIGHT(M18,LEN("Değil"))="Değil"</formula>
    </cfRule>
    <cfRule type="beginsWith" dxfId="73" priority="96" operator="beginsWith" text="Etkin">
      <formula>LEFT(M18,LEN("Etkin"))="Etkin"</formula>
    </cfRule>
    <cfRule type="beginsWith" dxfId="72" priority="97" operator="beginsWith" text="Zayıf">
      <formula>LEFT(M18,LEN("Zayıf"))="Zayıf"</formula>
    </cfRule>
  </conditionalFormatting>
  <conditionalFormatting sqref="K18 K20 K22 K24 K26 K28 K30 K32 K34 K36">
    <cfRule type="beginsWith" dxfId="71" priority="79" operator="beginsWith" text="ÇOK DÜŞÜK">
      <formula>LEFT(K18,LEN("ÇOK DÜŞÜK"))="ÇOK DÜŞÜK"</formula>
    </cfRule>
    <cfRule type="beginsWith" dxfId="70" priority="80" operator="beginsWith" text="ÇOK">
      <formula>LEFT(K18,LEN("ÇOK"))="ÇOK"</formula>
    </cfRule>
    <cfRule type="endsWith" dxfId="69" priority="81" operator="endsWith" text="YÜKSEK">
      <formula>RIGHT(K18,LEN("YÜKSEK"))="YÜKSEK"</formula>
    </cfRule>
    <cfRule type="endsWith" dxfId="68" priority="82" operator="endsWith" text="DÜŞÜK">
      <formula>RIGHT(K18,LEN("DÜŞÜK"))="DÜŞÜK"</formula>
    </cfRule>
    <cfRule type="containsText" dxfId="67" priority="83" operator="containsText" text="ORTA">
      <formula>NOT(ISERROR(SEARCH("ORTA",K18)))</formula>
    </cfRule>
  </conditionalFormatting>
  <conditionalFormatting sqref="H38">
    <cfRule type="containsText" dxfId="66" priority="53" operator="containsText" text="5">
      <formula>NOT(ISERROR(SEARCH("5",H38)))</formula>
    </cfRule>
    <cfRule type="containsText" dxfId="65" priority="54" operator="containsText" text="4">
      <formula>NOT(ISERROR(SEARCH("4",H38)))</formula>
    </cfRule>
    <cfRule type="containsText" dxfId="64" priority="55" operator="containsText" text="3">
      <formula>NOT(ISERROR(SEARCH("3",H38)))</formula>
    </cfRule>
    <cfRule type="containsText" dxfId="63" priority="56" operator="containsText" text="2">
      <formula>NOT(ISERROR(SEARCH("2",H38)))</formula>
    </cfRule>
  </conditionalFormatting>
  <conditionalFormatting sqref="H38">
    <cfRule type="cellIs" dxfId="62" priority="52" operator="equal">
      <formula>1</formula>
    </cfRule>
  </conditionalFormatting>
  <conditionalFormatting sqref="Q38">
    <cfRule type="containsText" dxfId="61" priority="47" operator="containsText" text="ÇOK YÜKSEK">
      <formula>NOT(ISERROR(SEARCH("ÇOK YÜKSEK",Q38)))</formula>
    </cfRule>
    <cfRule type="containsText" dxfId="60" priority="48" operator="containsText" text="YÜKSEK">
      <formula>NOT(ISERROR(SEARCH("YÜKSEK",Q38)))</formula>
    </cfRule>
    <cfRule type="containsText" dxfId="59" priority="49" operator="containsText" text="ORTA">
      <formula>NOT(ISERROR(SEARCH("ORTA",Q38)))</formula>
    </cfRule>
    <cfRule type="beginsWith" dxfId="58" priority="50" operator="beginsWith" text="DÜŞÜk">
      <formula>LEFT(Q38,LEN("DÜŞÜk"))="DÜŞÜk"</formula>
    </cfRule>
    <cfRule type="containsText" dxfId="57" priority="51" operator="containsText" text="ÇOK DÜŞ">
      <formula>NOT(ISERROR(SEARCH("ÇOK DÜŞ",Q38)))</formula>
    </cfRule>
  </conditionalFormatting>
  <conditionalFormatting sqref="M38">
    <cfRule type="beginsWith" dxfId="56" priority="46" operator="beginsWith" text="Kısmen">
      <formula>LEFT(M38,LEN("Kısmen"))="Kısmen"</formula>
    </cfRule>
    <cfRule type="endsWith" dxfId="55" priority="57" operator="endsWith" text="Değil">
      <formula>RIGHT(M38,LEN("Değil"))="Değil"</formula>
    </cfRule>
    <cfRule type="beginsWith" dxfId="54" priority="58" operator="beginsWith" text="Etkin">
      <formula>LEFT(M38,LEN("Etkin"))="Etkin"</formula>
    </cfRule>
    <cfRule type="beginsWith" dxfId="53" priority="59" operator="beginsWith" text="Zayıf">
      <formula>LEFT(M38,LEN("Zayıf"))="Zayıf"</formula>
    </cfRule>
  </conditionalFormatting>
  <conditionalFormatting sqref="K38">
    <cfRule type="beginsWith" dxfId="52" priority="41" operator="beginsWith" text="ÇOK DÜŞÜK">
      <formula>LEFT(K38,LEN("ÇOK DÜŞÜK"))="ÇOK DÜŞÜK"</formula>
    </cfRule>
    <cfRule type="beginsWith" dxfId="51" priority="42" operator="beginsWith" text="ÇOK">
      <formula>LEFT(K38,LEN("ÇOK"))="ÇOK"</formula>
    </cfRule>
    <cfRule type="endsWith" dxfId="50" priority="43" operator="endsWith" text="YÜKSEK">
      <formula>RIGHT(K38,LEN("YÜKSEK"))="YÜKSEK"</formula>
    </cfRule>
    <cfRule type="endsWith" dxfId="49" priority="44" operator="endsWith" text="DÜŞÜK">
      <formula>RIGHT(K38,LEN("DÜŞÜK"))="DÜŞÜK"</formula>
    </cfRule>
    <cfRule type="containsText" dxfId="48" priority="45" operator="containsText" text="ORTA">
      <formula>NOT(ISERROR(SEARCH("ORTA",K38)))</formula>
    </cfRule>
  </conditionalFormatting>
  <conditionalFormatting sqref="I10">
    <cfRule type="containsText" dxfId="47" priority="37" operator="containsText" text="5">
      <formula>NOT(ISERROR(SEARCH("5",I10)))</formula>
    </cfRule>
    <cfRule type="containsText" dxfId="46" priority="38" operator="containsText" text="4">
      <formula>NOT(ISERROR(SEARCH("4",I10)))</formula>
    </cfRule>
    <cfRule type="containsText" dxfId="45" priority="39" operator="containsText" text="3">
      <formula>NOT(ISERROR(SEARCH("3",I10)))</formula>
    </cfRule>
    <cfRule type="containsText" dxfId="44" priority="40" operator="containsText" text="2">
      <formula>NOT(ISERROR(SEARCH("2",I10)))</formula>
    </cfRule>
  </conditionalFormatting>
  <conditionalFormatting sqref="I10">
    <cfRule type="cellIs" dxfId="43" priority="36" operator="equal">
      <formula>1</formula>
    </cfRule>
  </conditionalFormatting>
  <conditionalFormatting sqref="I11 I13">
    <cfRule type="containsText" dxfId="42" priority="32" operator="containsText" text="5">
      <formula>NOT(ISERROR(SEARCH("5",I11)))</formula>
    </cfRule>
    <cfRule type="containsText" dxfId="41" priority="33" operator="containsText" text="4">
      <formula>NOT(ISERROR(SEARCH("4",I11)))</formula>
    </cfRule>
    <cfRule type="containsText" dxfId="40" priority="34" operator="containsText" text="3">
      <formula>NOT(ISERROR(SEARCH("3",I11)))</formula>
    </cfRule>
    <cfRule type="containsText" dxfId="39" priority="35" operator="containsText" text="2">
      <formula>NOT(ISERROR(SEARCH("2",I11)))</formula>
    </cfRule>
  </conditionalFormatting>
  <conditionalFormatting sqref="I11 I13">
    <cfRule type="cellIs" dxfId="38" priority="31" operator="equal">
      <formula>1</formula>
    </cfRule>
  </conditionalFormatting>
  <conditionalFormatting sqref="I12">
    <cfRule type="containsText" dxfId="37" priority="27" operator="containsText" text="5">
      <formula>NOT(ISERROR(SEARCH("5",I12)))</formula>
    </cfRule>
    <cfRule type="containsText" dxfId="36" priority="28" operator="containsText" text="4">
      <formula>NOT(ISERROR(SEARCH("4",I12)))</formula>
    </cfRule>
    <cfRule type="containsText" dxfId="35" priority="29" operator="containsText" text="3">
      <formula>NOT(ISERROR(SEARCH("3",I12)))</formula>
    </cfRule>
    <cfRule type="containsText" dxfId="34" priority="30" operator="containsText" text="2">
      <formula>NOT(ISERROR(SEARCH("2",I12)))</formula>
    </cfRule>
  </conditionalFormatting>
  <conditionalFormatting sqref="I12">
    <cfRule type="cellIs" dxfId="33" priority="26" operator="equal">
      <formula>1</formula>
    </cfRule>
  </conditionalFormatting>
  <conditionalFormatting sqref="I19 I21 I23 I25 I27 I29 I31 I33 I35 I37">
    <cfRule type="containsText" dxfId="32" priority="7" operator="containsText" text="5">
      <formula>NOT(ISERROR(SEARCH("5",I19)))</formula>
    </cfRule>
    <cfRule type="containsText" dxfId="31" priority="8" operator="containsText" text="4">
      <formula>NOT(ISERROR(SEARCH("4",I19)))</formula>
    </cfRule>
    <cfRule type="containsText" dxfId="30" priority="9" operator="containsText" text="3">
      <formula>NOT(ISERROR(SEARCH("3",I19)))</formula>
    </cfRule>
    <cfRule type="containsText" dxfId="29" priority="10" operator="containsText" text="2">
      <formula>NOT(ISERROR(SEARCH("2",I19)))</formula>
    </cfRule>
  </conditionalFormatting>
  <conditionalFormatting sqref="I19 I21 I23 I25 I27 I29 I31 I33 I35 I37">
    <cfRule type="cellIs" dxfId="28" priority="6" operator="equal">
      <formula>1</formula>
    </cfRule>
  </conditionalFormatting>
  <conditionalFormatting sqref="I14 I16">
    <cfRule type="containsText" dxfId="27" priority="22" operator="containsText" text="5">
      <formula>NOT(ISERROR(SEARCH("5",I14)))</formula>
    </cfRule>
    <cfRule type="containsText" dxfId="26" priority="23" operator="containsText" text="4">
      <formula>NOT(ISERROR(SEARCH("4",I14)))</formula>
    </cfRule>
    <cfRule type="containsText" dxfId="25" priority="24" operator="containsText" text="3">
      <formula>NOT(ISERROR(SEARCH("3",I14)))</formula>
    </cfRule>
    <cfRule type="containsText" dxfId="24" priority="25" operator="containsText" text="2">
      <formula>NOT(ISERROR(SEARCH("2",I14)))</formula>
    </cfRule>
  </conditionalFormatting>
  <conditionalFormatting sqref="I14 I16">
    <cfRule type="cellIs" dxfId="23" priority="21" operator="equal">
      <formula>1</formula>
    </cfRule>
  </conditionalFormatting>
  <conditionalFormatting sqref="I15 I17">
    <cfRule type="containsText" dxfId="22" priority="17" operator="containsText" text="5">
      <formula>NOT(ISERROR(SEARCH("5",I15)))</formula>
    </cfRule>
    <cfRule type="containsText" dxfId="21" priority="18" operator="containsText" text="4">
      <formula>NOT(ISERROR(SEARCH("4",I15)))</formula>
    </cfRule>
    <cfRule type="containsText" dxfId="20" priority="19" operator="containsText" text="3">
      <formula>NOT(ISERROR(SEARCH("3",I15)))</formula>
    </cfRule>
    <cfRule type="containsText" dxfId="19" priority="20" operator="containsText" text="2">
      <formula>NOT(ISERROR(SEARCH("2",I15)))</formula>
    </cfRule>
  </conditionalFormatting>
  <conditionalFormatting sqref="I15 I17">
    <cfRule type="cellIs" dxfId="18" priority="16" operator="equal">
      <formula>1</formula>
    </cfRule>
  </conditionalFormatting>
  <conditionalFormatting sqref="I18 I20 I22 I24 I26 I28 I30 I32 I34 I36">
    <cfRule type="containsText" dxfId="17" priority="12" operator="containsText" text="5">
      <formula>NOT(ISERROR(SEARCH("5",I18)))</formula>
    </cfRule>
    <cfRule type="containsText" dxfId="16" priority="13" operator="containsText" text="4">
      <formula>NOT(ISERROR(SEARCH("4",I18)))</formula>
    </cfRule>
    <cfRule type="containsText" dxfId="15" priority="14" operator="containsText" text="3">
      <formula>NOT(ISERROR(SEARCH("3",I18)))</formula>
    </cfRule>
    <cfRule type="containsText" dxfId="14" priority="15" operator="containsText" text="2">
      <formula>NOT(ISERROR(SEARCH("2",I18)))</formula>
    </cfRule>
  </conditionalFormatting>
  <conditionalFormatting sqref="I18 I20 I22 I24 I26 I28 I30 I32 I34 I36">
    <cfRule type="cellIs" dxfId="13" priority="11" operator="equal">
      <formula>1</formula>
    </cfRule>
  </conditionalFormatting>
  <conditionalFormatting sqref="I38">
    <cfRule type="containsText" dxfId="12" priority="2" operator="containsText" text="5">
      <formula>NOT(ISERROR(SEARCH("5",I38)))</formula>
    </cfRule>
    <cfRule type="containsText" dxfId="11" priority="3" operator="containsText" text="4">
      <formula>NOT(ISERROR(SEARCH("4",I38)))</formula>
    </cfRule>
    <cfRule type="containsText" dxfId="10" priority="4" operator="containsText" text="3">
      <formula>NOT(ISERROR(SEARCH("3",I38)))</formula>
    </cfRule>
    <cfRule type="containsText" dxfId="9" priority="5" operator="containsText" text="2">
      <formula>NOT(ISERROR(SEARCH("2",I38)))</formula>
    </cfRule>
  </conditionalFormatting>
  <conditionalFormatting sqref="I38">
    <cfRule type="cellIs" dxfId="8" priority="1" operator="equal">
      <formula>1</formula>
    </cfRule>
  </conditionalFormatting>
  <dataValidations count="6">
    <dataValidation type="list" allowBlank="1" showInputMessage="1" showErrorMessage="1" sqref="M9:M38">
      <formula1>"Yeterli Değil, Kısmen Yeterli, Yeterli, Seçiniz, Zayıf"</formula1>
    </dataValidation>
    <dataValidation type="list" allowBlank="1" showInputMessage="1" showErrorMessage="1" sqref="H9:I38">
      <formula1>"Seçiniz, 1, 2, 3, 4, 5"</formula1>
    </dataValidation>
    <dataValidation type="list" allowBlank="1" showInputMessage="1" showErrorMessage="1" sqref="S9:S38">
      <formula1>"Seçiniz, Riskten Kaçınmak, Riski Devretmek, Riski Kabul Etmek, Riski Azaltmak, Riski Azaltmak ve Riski Devretmek"</formula1>
    </dataValidation>
    <dataValidation type="list" allowBlank="1" showInputMessage="1" showErrorMessage="1" sqref="Y9:Y38">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9:O38">
      <formula1>"Etki, Olasılık, Etki ve Olasılık"</formula1>
    </dataValidation>
    <dataValidation type="list" allowBlank="1" showInputMessage="1" showErrorMessage="1" sqref="F9:F38">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0"/>
  <sheetViews>
    <sheetView view="pageBreakPreview" topLeftCell="A52" zoomScale="60" zoomScaleNormal="100" workbookViewId="0">
      <selection activeCell="N54" sqref="N54"/>
    </sheetView>
  </sheetViews>
  <sheetFormatPr defaultRowHeight="15" x14ac:dyDescent="0.25"/>
  <cols>
    <col min="1" max="1" width="37.7109375" style="129" customWidth="1"/>
    <col min="2" max="3" width="26" style="129" customWidth="1"/>
    <col min="4" max="4" width="103.5703125" style="129" customWidth="1"/>
    <col min="5" max="5" width="11" customWidth="1"/>
  </cols>
  <sheetData>
    <row r="1" spans="1:5" x14ac:dyDescent="0.25">
      <c r="A1" s="173" t="s">
        <v>55</v>
      </c>
      <c r="B1" s="174"/>
      <c r="C1" s="174"/>
      <c r="D1" s="175"/>
    </row>
    <row r="2" spans="1:5" ht="15.75" thickBot="1" x14ac:dyDescent="0.3">
      <c r="A2" s="185"/>
      <c r="B2" s="186"/>
      <c r="C2" s="186"/>
      <c r="D2" s="187"/>
    </row>
    <row r="3" spans="1:5" ht="15.75" thickBot="1" x14ac:dyDescent="0.3">
      <c r="A3" s="176" t="s">
        <v>108</v>
      </c>
      <c r="B3" s="171"/>
      <c r="C3" s="171"/>
      <c r="D3" s="177"/>
    </row>
    <row r="4" spans="1:5" ht="15.75" thickBot="1" x14ac:dyDescent="0.3">
      <c r="A4" s="188"/>
      <c r="B4" s="158"/>
      <c r="C4" s="158"/>
      <c r="D4" s="189"/>
    </row>
    <row r="5" spans="1:5" ht="15.75" customHeight="1" thickBot="1" x14ac:dyDescent="0.3">
      <c r="A5" s="122" t="s">
        <v>109</v>
      </c>
      <c r="B5" s="178" t="s">
        <v>110</v>
      </c>
      <c r="C5" s="179"/>
      <c r="D5" s="180"/>
      <c r="E5" s="1"/>
    </row>
    <row r="6" spans="1:5" ht="15.75" thickBot="1" x14ac:dyDescent="0.3">
      <c r="A6" s="122" t="s">
        <v>111</v>
      </c>
      <c r="B6" s="178" t="s">
        <v>112</v>
      </c>
      <c r="C6" s="179"/>
      <c r="D6" s="180"/>
      <c r="E6" s="1"/>
    </row>
    <row r="7" spans="1:5" ht="15.75" customHeight="1" thickBot="1" x14ac:dyDescent="0.3">
      <c r="A7" s="122" t="s">
        <v>113</v>
      </c>
      <c r="B7" s="178" t="s">
        <v>114</v>
      </c>
      <c r="C7" s="179"/>
      <c r="D7" s="180"/>
      <c r="E7" s="1"/>
    </row>
    <row r="8" spans="1:5" ht="30" customHeight="1" thickBot="1" x14ac:dyDescent="0.3">
      <c r="A8" s="122" t="s">
        <v>115</v>
      </c>
      <c r="B8" s="178" t="s">
        <v>116</v>
      </c>
      <c r="C8" s="179"/>
      <c r="D8" s="180"/>
      <c r="E8" s="1"/>
    </row>
    <row r="9" spans="1:5" ht="13.5" customHeight="1" thickBot="1" x14ac:dyDescent="0.3">
      <c r="A9" s="184"/>
      <c r="B9" s="184"/>
      <c r="C9" s="184"/>
      <c r="D9" s="184"/>
    </row>
    <row r="10" spans="1:5" ht="23.25" customHeight="1" thickBot="1" x14ac:dyDescent="0.3">
      <c r="A10" s="181" t="s">
        <v>117</v>
      </c>
      <c r="B10" s="182"/>
      <c r="C10" s="182"/>
      <c r="D10" s="183"/>
    </row>
    <row r="11" spans="1:5" ht="43.5" customHeight="1" thickBot="1" x14ac:dyDescent="0.3">
      <c r="A11" s="123" t="s">
        <v>24</v>
      </c>
      <c r="B11" s="165" t="s">
        <v>118</v>
      </c>
      <c r="C11" s="166"/>
      <c r="D11" s="167"/>
    </row>
    <row r="12" spans="1:5" ht="50.25" customHeight="1" thickBot="1" x14ac:dyDescent="0.3">
      <c r="A12" s="123" t="s">
        <v>25</v>
      </c>
      <c r="B12" s="165" t="s">
        <v>119</v>
      </c>
      <c r="C12" s="166"/>
      <c r="D12" s="167"/>
    </row>
    <row r="13" spans="1:5" ht="23.25" customHeight="1" thickBot="1" x14ac:dyDescent="0.3">
      <c r="A13" s="160"/>
      <c r="B13" s="160"/>
      <c r="C13" s="160"/>
      <c r="D13" s="160"/>
    </row>
    <row r="14" spans="1:5" ht="23.25" customHeight="1" thickBot="1" x14ac:dyDescent="0.3">
      <c r="A14" s="170" t="s">
        <v>23</v>
      </c>
      <c r="B14" s="171"/>
      <c r="C14" s="171"/>
      <c r="D14" s="172"/>
    </row>
    <row r="15" spans="1:5" ht="23.25" customHeight="1" thickBot="1" x14ac:dyDescent="0.3">
      <c r="A15" s="158"/>
      <c r="B15" s="158"/>
      <c r="C15" s="158"/>
      <c r="D15" s="158"/>
    </row>
    <row r="16" spans="1:5" ht="31.5" customHeight="1" thickBot="1" x14ac:dyDescent="0.3">
      <c r="A16" s="123" t="s">
        <v>123</v>
      </c>
      <c r="B16" s="165" t="s">
        <v>120</v>
      </c>
      <c r="C16" s="166"/>
      <c r="D16" s="167"/>
    </row>
    <row r="17" spans="1:4" ht="36" customHeight="1" thickBot="1" x14ac:dyDescent="0.3">
      <c r="A17" s="123" t="s">
        <v>56</v>
      </c>
      <c r="B17" s="165" t="s">
        <v>57</v>
      </c>
      <c r="C17" s="166"/>
      <c r="D17" s="167"/>
    </row>
    <row r="18" spans="1:4" ht="47.25" customHeight="1" thickBot="1" x14ac:dyDescent="0.3">
      <c r="A18" s="123" t="s">
        <v>121</v>
      </c>
      <c r="B18" s="165" t="s">
        <v>58</v>
      </c>
      <c r="C18" s="166"/>
      <c r="D18" s="167"/>
    </row>
    <row r="19" spans="1:4" ht="96.75" customHeight="1" thickBot="1" x14ac:dyDescent="0.3">
      <c r="A19" s="125" t="s">
        <v>59</v>
      </c>
      <c r="B19" s="165" t="s">
        <v>60</v>
      </c>
      <c r="C19" s="166"/>
      <c r="D19" s="167"/>
    </row>
    <row r="20" spans="1:4" ht="29.25" customHeight="1" thickBot="1" x14ac:dyDescent="0.3">
      <c r="A20" s="125" t="s">
        <v>61</v>
      </c>
      <c r="B20" s="165" t="s">
        <v>62</v>
      </c>
      <c r="C20" s="166"/>
      <c r="D20" s="167"/>
    </row>
    <row r="21" spans="1:4" ht="30" customHeight="1" thickBot="1" x14ac:dyDescent="0.3">
      <c r="A21" s="125" t="s">
        <v>63</v>
      </c>
      <c r="B21" s="165" t="s">
        <v>64</v>
      </c>
      <c r="C21" s="166"/>
      <c r="D21" s="167"/>
    </row>
    <row r="22" spans="1:4" ht="32.25" customHeight="1" thickBot="1" x14ac:dyDescent="0.3">
      <c r="A22" s="123" t="s">
        <v>65</v>
      </c>
      <c r="B22" s="165" t="s">
        <v>66</v>
      </c>
      <c r="C22" s="166"/>
      <c r="D22" s="167"/>
    </row>
    <row r="23" spans="1:4" ht="20.25" customHeight="1" thickBot="1" x14ac:dyDescent="0.3">
      <c r="A23" s="125" t="s">
        <v>67</v>
      </c>
      <c r="B23" s="165" t="s">
        <v>68</v>
      </c>
      <c r="C23" s="166"/>
      <c r="D23" s="167"/>
    </row>
    <row r="24" spans="1:4" ht="15.75" thickBot="1" x14ac:dyDescent="0.3">
      <c r="A24" s="159"/>
      <c r="B24" s="159"/>
      <c r="C24" s="159"/>
      <c r="D24" s="159"/>
    </row>
    <row r="25" spans="1:4" ht="15.75" thickBot="1" x14ac:dyDescent="0.3">
      <c r="A25" s="170" t="s">
        <v>26</v>
      </c>
      <c r="B25" s="171"/>
      <c r="C25" s="171"/>
      <c r="D25" s="172"/>
    </row>
    <row r="26" spans="1:4" ht="15.75" thickBot="1" x14ac:dyDescent="0.3">
      <c r="A26" s="158"/>
      <c r="B26" s="158"/>
      <c r="C26" s="158"/>
      <c r="D26" s="158"/>
    </row>
    <row r="27" spans="1:4" ht="44.25" customHeight="1" thickBot="1" x14ac:dyDescent="0.3">
      <c r="A27" s="126" t="s">
        <v>16</v>
      </c>
      <c r="B27" s="165" t="s">
        <v>69</v>
      </c>
      <c r="C27" s="166"/>
      <c r="D27" s="167"/>
    </row>
    <row r="28" spans="1:4" ht="39" customHeight="1" thickBot="1" x14ac:dyDescent="0.3">
      <c r="A28" s="126" t="s">
        <v>15</v>
      </c>
      <c r="B28" s="165" t="s">
        <v>70</v>
      </c>
      <c r="C28" s="166"/>
      <c r="D28" s="167"/>
    </row>
    <row r="29" spans="1:4" ht="27" customHeight="1" thickBot="1" x14ac:dyDescent="0.3">
      <c r="A29" s="126" t="s">
        <v>18</v>
      </c>
      <c r="B29" s="165" t="s">
        <v>71</v>
      </c>
      <c r="C29" s="166"/>
      <c r="D29" s="167"/>
    </row>
    <row r="30" spans="1:4" ht="36.75" customHeight="1" thickBot="1" x14ac:dyDescent="0.3">
      <c r="A30" s="126" t="s">
        <v>19</v>
      </c>
      <c r="B30" s="165" t="s">
        <v>72</v>
      </c>
      <c r="C30" s="166"/>
      <c r="D30" s="167"/>
    </row>
    <row r="31" spans="1:4" ht="138" customHeight="1" thickBot="1" x14ac:dyDescent="0.3">
      <c r="A31" s="126" t="s">
        <v>20</v>
      </c>
      <c r="B31" s="165" t="s">
        <v>73</v>
      </c>
      <c r="C31" s="166"/>
      <c r="D31" s="167"/>
    </row>
    <row r="32" spans="1:4" ht="74.25" customHeight="1" thickBot="1" x14ac:dyDescent="0.3">
      <c r="A32" s="126" t="s">
        <v>21</v>
      </c>
      <c r="B32" s="165" t="s">
        <v>74</v>
      </c>
      <c r="C32" s="166"/>
      <c r="D32" s="167"/>
    </row>
    <row r="33" spans="1:5" ht="93" customHeight="1" thickBot="1" x14ac:dyDescent="0.3">
      <c r="A33" s="126" t="s">
        <v>27</v>
      </c>
      <c r="B33" s="162" t="s">
        <v>75</v>
      </c>
      <c r="C33" s="163"/>
      <c r="D33" s="164"/>
    </row>
    <row r="34" spans="1:5" ht="39.75" customHeight="1" thickBot="1" x14ac:dyDescent="0.3">
      <c r="A34" s="127" t="s">
        <v>28</v>
      </c>
      <c r="B34" s="165" t="s">
        <v>76</v>
      </c>
      <c r="C34" s="166"/>
      <c r="D34" s="167"/>
    </row>
    <row r="35" spans="1:5" ht="78" customHeight="1" thickBot="1" x14ac:dyDescent="0.3">
      <c r="A35" s="126" t="s">
        <v>29</v>
      </c>
      <c r="B35" s="165" t="s">
        <v>77</v>
      </c>
      <c r="C35" s="166"/>
      <c r="D35" s="167"/>
    </row>
    <row r="36" spans="1:5" ht="39.75" customHeight="1" thickBot="1" x14ac:dyDescent="0.3">
      <c r="A36" s="126" t="s">
        <v>78</v>
      </c>
      <c r="B36" s="165" t="s">
        <v>79</v>
      </c>
      <c r="C36" s="166"/>
      <c r="D36" s="167"/>
    </row>
    <row r="37" spans="1:5" ht="39.75" customHeight="1" thickBot="1" x14ac:dyDescent="0.3">
      <c r="A37" s="128" t="s">
        <v>80</v>
      </c>
      <c r="B37" s="168" t="s">
        <v>81</v>
      </c>
      <c r="C37" s="169"/>
      <c r="D37" s="169"/>
      <c r="E37" s="190" t="s">
        <v>122</v>
      </c>
    </row>
    <row r="38" spans="1:5" ht="39.75" customHeight="1" thickBot="1" x14ac:dyDescent="0.3">
      <c r="A38" s="128" t="s">
        <v>82</v>
      </c>
      <c r="B38" s="168" t="s">
        <v>83</v>
      </c>
      <c r="C38" s="169"/>
      <c r="D38" s="169"/>
      <c r="E38" s="191"/>
    </row>
    <row r="39" spans="1:5" ht="39.75" customHeight="1" thickBot="1" x14ac:dyDescent="0.3">
      <c r="A39" s="128" t="s">
        <v>84</v>
      </c>
      <c r="B39" s="168" t="s">
        <v>85</v>
      </c>
      <c r="C39" s="169"/>
      <c r="D39" s="169"/>
      <c r="E39" s="191"/>
    </row>
    <row r="40" spans="1:5" ht="39.75" customHeight="1" thickBot="1" x14ac:dyDescent="0.3">
      <c r="A40" s="128" t="s">
        <v>86</v>
      </c>
      <c r="B40" s="168" t="s">
        <v>87</v>
      </c>
      <c r="C40" s="169"/>
      <c r="D40" s="169"/>
      <c r="E40" s="191"/>
    </row>
    <row r="41" spans="1:5" ht="39.75" customHeight="1" thickBot="1" x14ac:dyDescent="0.3">
      <c r="A41" s="128" t="s">
        <v>88</v>
      </c>
      <c r="B41" s="168" t="s">
        <v>89</v>
      </c>
      <c r="C41" s="169"/>
      <c r="D41" s="169"/>
      <c r="E41" s="192"/>
    </row>
    <row r="42" spans="1:5" ht="15.75" thickBot="1" x14ac:dyDescent="0.3">
      <c r="A42" s="124"/>
      <c r="B42" s="124"/>
      <c r="C42" s="124"/>
      <c r="D42" s="124"/>
    </row>
    <row r="43" spans="1:5" ht="15.75" thickBot="1" x14ac:dyDescent="0.3">
      <c r="A43" s="170" t="s">
        <v>31</v>
      </c>
      <c r="B43" s="171"/>
      <c r="C43" s="171"/>
      <c r="D43" s="172"/>
    </row>
    <row r="44" spans="1:5" ht="15.75" thickBot="1" x14ac:dyDescent="0.3">
      <c r="A44" s="124"/>
      <c r="B44" s="124"/>
      <c r="C44" s="124"/>
      <c r="D44" s="124"/>
    </row>
    <row r="45" spans="1:5" ht="27.75" customHeight="1" thickBot="1" x14ac:dyDescent="0.3">
      <c r="A45" s="125" t="s">
        <v>32</v>
      </c>
      <c r="B45" s="165" t="s">
        <v>90</v>
      </c>
      <c r="C45" s="166"/>
      <c r="D45" s="167"/>
    </row>
    <row r="46" spans="1:5" ht="27.75" customHeight="1" thickBot="1" x14ac:dyDescent="0.3">
      <c r="A46" s="126" t="s">
        <v>33</v>
      </c>
      <c r="B46" s="165" t="s">
        <v>91</v>
      </c>
      <c r="C46" s="166"/>
      <c r="D46" s="167"/>
    </row>
    <row r="47" spans="1:5" ht="27.75" customHeight="1" thickBot="1" x14ac:dyDescent="0.3">
      <c r="A47" s="126" t="s">
        <v>34</v>
      </c>
      <c r="B47" s="162" t="s">
        <v>92</v>
      </c>
      <c r="C47" s="163"/>
      <c r="D47" s="164"/>
    </row>
    <row r="48" spans="1:5" ht="27.75" customHeight="1" thickBot="1" x14ac:dyDescent="0.3">
      <c r="A48" s="126" t="s">
        <v>93</v>
      </c>
      <c r="B48" s="165" t="s">
        <v>94</v>
      </c>
      <c r="C48" s="166"/>
      <c r="D48" s="167"/>
    </row>
    <row r="49" spans="1:4" ht="27.75" customHeight="1" thickBot="1" x14ac:dyDescent="0.3">
      <c r="A49" s="126" t="s">
        <v>36</v>
      </c>
      <c r="B49" s="165" t="s">
        <v>95</v>
      </c>
      <c r="C49" s="166"/>
      <c r="D49" s="167"/>
    </row>
    <row r="50" spans="1:4" ht="15.75" thickBot="1" x14ac:dyDescent="0.3">
      <c r="A50" s="160"/>
      <c r="B50" s="160"/>
      <c r="C50" s="160"/>
      <c r="D50" s="160"/>
    </row>
    <row r="51" spans="1:4" ht="15.75" thickBot="1" x14ac:dyDescent="0.3">
      <c r="A51" s="170" t="s">
        <v>45</v>
      </c>
      <c r="B51" s="171"/>
      <c r="C51" s="171"/>
      <c r="D51" s="172"/>
    </row>
    <row r="52" spans="1:4" ht="15.75" thickBot="1" x14ac:dyDescent="0.3">
      <c r="A52" s="161"/>
      <c r="B52" s="161"/>
      <c r="C52" s="161"/>
      <c r="D52" s="161"/>
    </row>
    <row r="53" spans="1:4" ht="63.75" customHeight="1" thickBot="1" x14ac:dyDescent="0.3">
      <c r="A53" s="126" t="s">
        <v>96</v>
      </c>
      <c r="B53" s="162" t="s">
        <v>97</v>
      </c>
      <c r="C53" s="163"/>
      <c r="D53" s="164"/>
    </row>
    <row r="54" spans="1:4" ht="51.75" customHeight="1" thickBot="1" x14ac:dyDescent="0.3">
      <c r="A54" s="126" t="s">
        <v>47</v>
      </c>
      <c r="B54" s="165" t="s">
        <v>98</v>
      </c>
      <c r="C54" s="166"/>
      <c r="D54" s="167"/>
    </row>
    <row r="55" spans="1:4" ht="24.75" customHeight="1" thickBot="1" x14ac:dyDescent="0.3">
      <c r="A55" s="126" t="s">
        <v>48</v>
      </c>
      <c r="B55" s="165" t="s">
        <v>99</v>
      </c>
      <c r="C55" s="166"/>
      <c r="D55" s="167"/>
    </row>
    <row r="56" spans="1:4" ht="15.75" thickBot="1" x14ac:dyDescent="0.3">
      <c r="A56" s="160"/>
      <c r="B56" s="160"/>
      <c r="C56" s="160"/>
      <c r="D56" s="160"/>
    </row>
    <row r="57" spans="1:4" ht="15.75" thickBot="1" x14ac:dyDescent="0.3">
      <c r="A57" s="170" t="s">
        <v>37</v>
      </c>
      <c r="B57" s="171"/>
      <c r="C57" s="171"/>
      <c r="D57" s="172"/>
    </row>
    <row r="58" spans="1:4" ht="15.75" thickBot="1" x14ac:dyDescent="0.3">
      <c r="A58" s="158"/>
      <c r="B58" s="158"/>
      <c r="C58" s="158"/>
      <c r="D58" s="158"/>
    </row>
    <row r="59" spans="1:4" ht="47.25" customHeight="1" thickBot="1" x14ac:dyDescent="0.3">
      <c r="A59" s="126" t="s">
        <v>38</v>
      </c>
      <c r="B59" s="165" t="s">
        <v>100</v>
      </c>
      <c r="C59" s="166"/>
      <c r="D59" s="167"/>
    </row>
    <row r="60" spans="1:4" ht="63.75" customHeight="1" thickBot="1" x14ac:dyDescent="0.3">
      <c r="A60" s="126" t="s">
        <v>39</v>
      </c>
      <c r="B60" s="165" t="s">
        <v>101</v>
      </c>
      <c r="C60" s="166"/>
      <c r="D60" s="167"/>
    </row>
    <row r="61" spans="1:4" ht="46.5" customHeight="1" thickBot="1" x14ac:dyDescent="0.3">
      <c r="A61" s="126" t="s">
        <v>40</v>
      </c>
      <c r="B61" s="165" t="s">
        <v>102</v>
      </c>
      <c r="C61" s="166"/>
      <c r="D61" s="167"/>
    </row>
    <row r="62" spans="1:4" ht="27.75" customHeight="1" thickBot="1" x14ac:dyDescent="0.3">
      <c r="A62" s="126" t="s">
        <v>41</v>
      </c>
      <c r="B62" s="165" t="s">
        <v>103</v>
      </c>
      <c r="C62" s="166"/>
      <c r="D62" s="167"/>
    </row>
    <row r="63" spans="1:4" ht="21.75" customHeight="1" thickBot="1" x14ac:dyDescent="0.3">
      <c r="A63" s="126" t="s">
        <v>42</v>
      </c>
      <c r="B63" s="165" t="s">
        <v>104</v>
      </c>
      <c r="C63" s="166"/>
      <c r="D63" s="167"/>
    </row>
    <row r="64" spans="1:4" ht="28.5" customHeight="1" thickBot="1" x14ac:dyDescent="0.3">
      <c r="A64" s="126" t="s">
        <v>43</v>
      </c>
      <c r="B64" s="165" t="s">
        <v>105</v>
      </c>
      <c r="C64" s="166"/>
      <c r="D64" s="167"/>
    </row>
    <row r="65" spans="1:4" ht="63" customHeight="1" thickBot="1" x14ac:dyDescent="0.3">
      <c r="A65" s="126" t="s">
        <v>106</v>
      </c>
      <c r="B65" s="162" t="s">
        <v>107</v>
      </c>
      <c r="C65" s="163"/>
      <c r="D65" s="164"/>
    </row>
    <row r="66" spans="1:4" x14ac:dyDescent="0.25">
      <c r="A66" s="124"/>
      <c r="B66" s="124"/>
      <c r="C66" s="124"/>
      <c r="D66" s="124"/>
    </row>
    <row r="67" spans="1:4" x14ac:dyDescent="0.25">
      <c r="A67" s="124"/>
      <c r="B67" s="124"/>
      <c r="C67" s="124"/>
      <c r="D67" s="124"/>
    </row>
    <row r="68" spans="1:4" x14ac:dyDescent="0.25">
      <c r="A68" s="124"/>
      <c r="B68" s="124"/>
      <c r="C68" s="124"/>
      <c r="D68" s="124"/>
    </row>
    <row r="69" spans="1:4" x14ac:dyDescent="0.25">
      <c r="A69" s="124"/>
      <c r="B69" s="124"/>
      <c r="C69" s="124"/>
      <c r="D69" s="124"/>
    </row>
    <row r="70" spans="1:4" x14ac:dyDescent="0.25">
      <c r="A70" s="124"/>
      <c r="B70" s="124"/>
      <c r="C70" s="124"/>
      <c r="D70" s="124"/>
    </row>
    <row r="71" spans="1:4" x14ac:dyDescent="0.25">
      <c r="A71" s="124"/>
      <c r="B71" s="124"/>
      <c r="C71" s="124"/>
      <c r="D71" s="124"/>
    </row>
    <row r="72" spans="1:4" x14ac:dyDescent="0.25">
      <c r="A72" s="124"/>
      <c r="B72" s="124"/>
      <c r="C72" s="124"/>
      <c r="D72" s="124"/>
    </row>
    <row r="73" spans="1:4" x14ac:dyDescent="0.25">
      <c r="A73" s="124"/>
      <c r="B73" s="124"/>
      <c r="C73" s="124"/>
      <c r="D73" s="124"/>
    </row>
    <row r="74" spans="1:4" x14ac:dyDescent="0.25">
      <c r="A74" s="124"/>
      <c r="B74" s="124"/>
      <c r="C74" s="124"/>
      <c r="D74" s="124"/>
    </row>
    <row r="75" spans="1:4" x14ac:dyDescent="0.25">
      <c r="A75" s="124"/>
      <c r="B75" s="124"/>
      <c r="C75" s="124"/>
      <c r="D75" s="124"/>
    </row>
    <row r="76" spans="1:4" x14ac:dyDescent="0.25">
      <c r="A76" s="124"/>
      <c r="B76" s="124"/>
      <c r="C76" s="124"/>
      <c r="D76" s="124"/>
    </row>
    <row r="77" spans="1:4" x14ac:dyDescent="0.25">
      <c r="A77" s="124"/>
      <c r="B77" s="124"/>
      <c r="C77" s="124"/>
      <c r="D77" s="124"/>
    </row>
    <row r="78" spans="1:4" x14ac:dyDescent="0.25">
      <c r="A78" s="124"/>
      <c r="B78" s="124"/>
      <c r="C78" s="124"/>
      <c r="D78" s="124"/>
    </row>
    <row r="79" spans="1:4" x14ac:dyDescent="0.25">
      <c r="A79" s="124"/>
      <c r="B79" s="124"/>
      <c r="C79" s="124"/>
      <c r="D79" s="124"/>
    </row>
    <row r="80" spans="1:4" x14ac:dyDescent="0.25">
      <c r="A80" s="124"/>
      <c r="B80" s="124"/>
      <c r="C80" s="124"/>
      <c r="D80" s="124"/>
    </row>
    <row r="81" spans="1:4" x14ac:dyDescent="0.25">
      <c r="A81" s="124"/>
      <c r="B81" s="124"/>
      <c r="C81" s="124"/>
      <c r="D81" s="124"/>
    </row>
    <row r="82" spans="1:4" x14ac:dyDescent="0.25">
      <c r="A82" s="124"/>
      <c r="B82" s="124"/>
      <c r="C82" s="124"/>
      <c r="D82" s="124"/>
    </row>
    <row r="83" spans="1:4" x14ac:dyDescent="0.25">
      <c r="A83" s="124"/>
      <c r="B83" s="124"/>
      <c r="C83" s="124"/>
      <c r="D83" s="124"/>
    </row>
    <row r="84" spans="1:4" x14ac:dyDescent="0.25">
      <c r="A84" s="124"/>
      <c r="B84" s="124"/>
      <c r="C84" s="124"/>
      <c r="D84" s="124"/>
    </row>
    <row r="85" spans="1:4" x14ac:dyDescent="0.25">
      <c r="A85" s="124"/>
      <c r="B85" s="124"/>
      <c r="C85" s="124"/>
      <c r="D85" s="124"/>
    </row>
    <row r="86" spans="1:4" x14ac:dyDescent="0.25">
      <c r="A86" s="124"/>
      <c r="B86" s="124"/>
      <c r="C86" s="124"/>
      <c r="D86" s="124"/>
    </row>
    <row r="87" spans="1:4" x14ac:dyDescent="0.25">
      <c r="A87" s="124"/>
      <c r="B87" s="124"/>
      <c r="C87" s="124"/>
      <c r="D87" s="124"/>
    </row>
    <row r="88" spans="1:4" x14ac:dyDescent="0.25">
      <c r="A88" s="124"/>
      <c r="B88" s="124"/>
      <c r="C88" s="124"/>
      <c r="D88" s="124"/>
    </row>
    <row r="89" spans="1:4" x14ac:dyDescent="0.25">
      <c r="A89" s="124"/>
      <c r="B89" s="124"/>
      <c r="C89" s="124"/>
      <c r="D89" s="124"/>
    </row>
    <row r="90" spans="1:4" x14ac:dyDescent="0.25">
      <c r="A90" s="124"/>
      <c r="B90" s="124"/>
      <c r="C90" s="124"/>
      <c r="D90" s="124"/>
    </row>
    <row r="91" spans="1:4" x14ac:dyDescent="0.25">
      <c r="A91" s="124"/>
      <c r="B91" s="124"/>
      <c r="C91" s="124"/>
      <c r="D91" s="124"/>
    </row>
    <row r="92" spans="1:4" x14ac:dyDescent="0.25">
      <c r="A92" s="124"/>
      <c r="B92" s="124"/>
      <c r="C92" s="124"/>
      <c r="D92" s="124"/>
    </row>
    <row r="93" spans="1:4" x14ac:dyDescent="0.25">
      <c r="A93" s="124"/>
      <c r="B93" s="124"/>
      <c r="C93" s="124"/>
      <c r="D93" s="124"/>
    </row>
    <row r="94" spans="1:4" x14ac:dyDescent="0.25">
      <c r="A94" s="124"/>
      <c r="B94" s="124"/>
      <c r="C94" s="124"/>
      <c r="D94" s="124"/>
    </row>
    <row r="95" spans="1:4" x14ac:dyDescent="0.25">
      <c r="A95" s="124"/>
      <c r="B95" s="124"/>
      <c r="C95" s="124"/>
      <c r="D95" s="124"/>
    </row>
    <row r="96" spans="1:4" x14ac:dyDescent="0.25">
      <c r="A96" s="124"/>
      <c r="B96" s="124"/>
      <c r="C96" s="124"/>
      <c r="D96" s="124"/>
    </row>
    <row r="97" spans="1:4" x14ac:dyDescent="0.25">
      <c r="A97" s="124"/>
      <c r="B97" s="124"/>
      <c r="C97" s="124"/>
      <c r="D97" s="124"/>
    </row>
    <row r="98" spans="1:4" x14ac:dyDescent="0.25">
      <c r="A98" s="124"/>
      <c r="B98" s="124"/>
      <c r="C98" s="124"/>
      <c r="D98" s="124"/>
    </row>
    <row r="99" spans="1:4" x14ac:dyDescent="0.25">
      <c r="A99" s="124"/>
      <c r="B99" s="124"/>
      <c r="C99" s="124"/>
      <c r="D99" s="124"/>
    </row>
    <row r="100" spans="1:4" x14ac:dyDescent="0.25">
      <c r="A100" s="124"/>
      <c r="B100" s="124"/>
      <c r="C100" s="124"/>
      <c r="D100" s="124"/>
    </row>
    <row r="101" spans="1:4" x14ac:dyDescent="0.25">
      <c r="A101" s="124"/>
      <c r="B101" s="124"/>
      <c r="C101" s="124"/>
      <c r="D101" s="124"/>
    </row>
    <row r="102" spans="1:4" x14ac:dyDescent="0.25">
      <c r="A102" s="124"/>
      <c r="B102" s="124"/>
      <c r="C102" s="124"/>
      <c r="D102" s="124"/>
    </row>
    <row r="103" spans="1:4" x14ac:dyDescent="0.25">
      <c r="A103" s="124"/>
      <c r="B103" s="124"/>
      <c r="C103" s="124"/>
      <c r="D103" s="124"/>
    </row>
    <row r="104" spans="1:4" x14ac:dyDescent="0.25">
      <c r="A104" s="124"/>
      <c r="B104" s="124"/>
      <c r="C104" s="124"/>
      <c r="D104" s="124"/>
    </row>
    <row r="105" spans="1:4" x14ac:dyDescent="0.25">
      <c r="A105" s="124"/>
      <c r="B105" s="124"/>
      <c r="C105" s="124"/>
      <c r="D105" s="124"/>
    </row>
    <row r="106" spans="1:4" x14ac:dyDescent="0.25">
      <c r="A106" s="124"/>
      <c r="B106" s="124"/>
      <c r="C106" s="124"/>
      <c r="D106" s="124"/>
    </row>
    <row r="107" spans="1:4" x14ac:dyDescent="0.25">
      <c r="A107" s="124"/>
      <c r="B107" s="124"/>
      <c r="C107" s="124"/>
      <c r="D107" s="124"/>
    </row>
    <row r="108" spans="1:4" x14ac:dyDescent="0.25">
      <c r="A108" s="124"/>
      <c r="B108" s="124"/>
      <c r="C108" s="124"/>
      <c r="D108" s="124"/>
    </row>
    <row r="109" spans="1:4" x14ac:dyDescent="0.25">
      <c r="A109" s="124"/>
      <c r="B109" s="124"/>
      <c r="C109" s="124"/>
      <c r="D109" s="124"/>
    </row>
    <row r="110" spans="1:4" x14ac:dyDescent="0.25">
      <c r="A110" s="124"/>
      <c r="B110" s="124"/>
      <c r="C110" s="124"/>
      <c r="D110" s="124"/>
    </row>
    <row r="111" spans="1:4" x14ac:dyDescent="0.25">
      <c r="A111" s="124"/>
      <c r="B111" s="124"/>
      <c r="C111" s="124"/>
      <c r="D111" s="124"/>
    </row>
    <row r="112" spans="1:4" x14ac:dyDescent="0.25">
      <c r="A112" s="124"/>
      <c r="B112" s="124"/>
      <c r="C112" s="124"/>
      <c r="D112" s="124"/>
    </row>
    <row r="113" spans="1:4" x14ac:dyDescent="0.25">
      <c r="A113" s="124"/>
      <c r="B113" s="124"/>
      <c r="C113" s="124"/>
      <c r="D113" s="124"/>
    </row>
    <row r="114" spans="1:4" x14ac:dyDescent="0.25">
      <c r="A114" s="124"/>
      <c r="B114" s="124"/>
      <c r="C114" s="124"/>
      <c r="D114" s="124"/>
    </row>
    <row r="115" spans="1:4" x14ac:dyDescent="0.25">
      <c r="A115" s="124"/>
      <c r="B115" s="124"/>
      <c r="C115" s="124"/>
      <c r="D115" s="124"/>
    </row>
    <row r="116" spans="1:4" x14ac:dyDescent="0.25">
      <c r="A116" s="124"/>
      <c r="B116" s="124"/>
      <c r="C116" s="124"/>
      <c r="D116" s="124"/>
    </row>
    <row r="117" spans="1:4" x14ac:dyDescent="0.25">
      <c r="A117" s="124"/>
      <c r="B117" s="124"/>
      <c r="C117" s="124"/>
      <c r="D117" s="124"/>
    </row>
    <row r="118" spans="1:4" x14ac:dyDescent="0.25">
      <c r="A118" s="124"/>
      <c r="B118" s="124"/>
      <c r="C118" s="124"/>
      <c r="D118" s="124"/>
    </row>
    <row r="119" spans="1:4" x14ac:dyDescent="0.25">
      <c r="A119" s="124"/>
      <c r="B119" s="124"/>
      <c r="C119" s="124"/>
      <c r="D119" s="124"/>
    </row>
    <row r="120" spans="1:4" x14ac:dyDescent="0.25">
      <c r="A120" s="124"/>
      <c r="B120" s="124"/>
      <c r="C120" s="124"/>
      <c r="D120" s="124"/>
    </row>
    <row r="121" spans="1:4" x14ac:dyDescent="0.25">
      <c r="A121" s="124"/>
      <c r="B121" s="124"/>
      <c r="C121" s="124"/>
      <c r="D121" s="124"/>
    </row>
    <row r="122" spans="1:4" x14ac:dyDescent="0.25">
      <c r="A122" s="124"/>
      <c r="B122" s="124"/>
      <c r="C122" s="124"/>
      <c r="D122" s="124"/>
    </row>
    <row r="123" spans="1:4" x14ac:dyDescent="0.25">
      <c r="A123" s="124"/>
      <c r="B123" s="124"/>
      <c r="C123" s="124"/>
      <c r="D123" s="124"/>
    </row>
    <row r="124" spans="1:4" x14ac:dyDescent="0.25">
      <c r="A124" s="124"/>
      <c r="B124" s="124"/>
      <c r="C124" s="124"/>
      <c r="D124" s="124"/>
    </row>
    <row r="125" spans="1:4" x14ac:dyDescent="0.25">
      <c r="A125" s="124"/>
      <c r="B125" s="124"/>
      <c r="C125" s="124"/>
      <c r="D125" s="124"/>
    </row>
    <row r="126" spans="1:4" x14ac:dyDescent="0.25">
      <c r="A126" s="124"/>
      <c r="B126" s="124"/>
      <c r="C126" s="124"/>
      <c r="D126" s="124"/>
    </row>
    <row r="127" spans="1:4" x14ac:dyDescent="0.25">
      <c r="A127" s="124"/>
      <c r="B127" s="124"/>
      <c r="C127" s="124"/>
      <c r="D127" s="124"/>
    </row>
    <row r="128" spans="1:4" x14ac:dyDescent="0.25">
      <c r="A128" s="124"/>
      <c r="B128" s="124"/>
      <c r="C128" s="124"/>
      <c r="D128" s="124"/>
    </row>
    <row r="129" spans="1:4" x14ac:dyDescent="0.25">
      <c r="A129" s="124"/>
      <c r="B129" s="124"/>
      <c r="C129" s="124"/>
      <c r="D129" s="124"/>
    </row>
    <row r="130" spans="1:4" x14ac:dyDescent="0.25">
      <c r="A130" s="124"/>
      <c r="B130" s="124"/>
      <c r="C130" s="124"/>
      <c r="D130" s="124"/>
    </row>
    <row r="131" spans="1:4" x14ac:dyDescent="0.25">
      <c r="A131" s="124"/>
      <c r="B131" s="124"/>
      <c r="C131" s="124"/>
      <c r="D131" s="124"/>
    </row>
    <row r="132" spans="1:4" x14ac:dyDescent="0.25">
      <c r="A132" s="124"/>
      <c r="B132" s="124"/>
      <c r="C132" s="124"/>
      <c r="D132" s="124"/>
    </row>
    <row r="133" spans="1:4" x14ac:dyDescent="0.25">
      <c r="A133" s="124"/>
      <c r="B133" s="124"/>
      <c r="C133" s="124"/>
      <c r="D133" s="124"/>
    </row>
    <row r="134" spans="1:4" x14ac:dyDescent="0.25">
      <c r="A134" s="124"/>
      <c r="B134" s="124"/>
      <c r="C134" s="124"/>
      <c r="D134" s="124"/>
    </row>
    <row r="135" spans="1:4" x14ac:dyDescent="0.25">
      <c r="A135" s="124"/>
      <c r="B135" s="124"/>
      <c r="C135" s="124"/>
      <c r="D135" s="124"/>
    </row>
    <row r="136" spans="1:4" x14ac:dyDescent="0.25">
      <c r="A136" s="124"/>
      <c r="B136" s="124"/>
      <c r="C136" s="124"/>
      <c r="D136" s="124"/>
    </row>
    <row r="137" spans="1:4" x14ac:dyDescent="0.25">
      <c r="A137" s="124"/>
      <c r="B137" s="124"/>
      <c r="C137" s="124"/>
      <c r="D137" s="124"/>
    </row>
    <row r="138" spans="1:4" x14ac:dyDescent="0.25">
      <c r="A138" s="124"/>
      <c r="B138" s="124"/>
      <c r="C138" s="124"/>
      <c r="D138" s="124"/>
    </row>
    <row r="139" spans="1:4" x14ac:dyDescent="0.25">
      <c r="A139" s="124"/>
      <c r="B139" s="124"/>
      <c r="C139" s="124"/>
      <c r="D139" s="124"/>
    </row>
    <row r="140" spans="1:4" x14ac:dyDescent="0.25">
      <c r="A140" s="124"/>
      <c r="B140" s="124"/>
      <c r="C140" s="124"/>
      <c r="D140" s="124"/>
    </row>
    <row r="141" spans="1:4" x14ac:dyDescent="0.25">
      <c r="A141" s="124"/>
      <c r="B141" s="124"/>
      <c r="C141" s="124"/>
      <c r="D141" s="124"/>
    </row>
    <row r="142" spans="1:4" x14ac:dyDescent="0.25">
      <c r="A142" s="124"/>
      <c r="B142" s="124"/>
      <c r="C142" s="124"/>
      <c r="D142" s="124"/>
    </row>
    <row r="143" spans="1:4" x14ac:dyDescent="0.25">
      <c r="A143" s="124"/>
      <c r="B143" s="124"/>
      <c r="C143" s="124"/>
      <c r="D143" s="124"/>
    </row>
    <row r="144" spans="1:4" x14ac:dyDescent="0.25">
      <c r="A144" s="124"/>
      <c r="B144" s="124"/>
      <c r="C144" s="124"/>
      <c r="D144" s="124"/>
    </row>
    <row r="145" spans="1:4" x14ac:dyDescent="0.25">
      <c r="A145" s="124"/>
      <c r="B145" s="124"/>
      <c r="C145" s="124"/>
      <c r="D145" s="124"/>
    </row>
    <row r="146" spans="1:4" x14ac:dyDescent="0.25">
      <c r="A146" s="124"/>
      <c r="B146" s="124"/>
      <c r="C146" s="124"/>
      <c r="D146" s="124"/>
    </row>
    <row r="147" spans="1:4" x14ac:dyDescent="0.25">
      <c r="A147" s="124"/>
      <c r="B147" s="124"/>
      <c r="C147" s="124"/>
      <c r="D147" s="124"/>
    </row>
    <row r="148" spans="1:4" x14ac:dyDescent="0.25">
      <c r="A148" s="124"/>
      <c r="B148" s="124"/>
      <c r="C148" s="124"/>
      <c r="D148" s="124"/>
    </row>
    <row r="149" spans="1:4" x14ac:dyDescent="0.25">
      <c r="A149" s="124"/>
      <c r="B149" s="124"/>
      <c r="C149" s="124"/>
      <c r="D149" s="124"/>
    </row>
    <row r="150" spans="1:4" x14ac:dyDescent="0.25">
      <c r="A150" s="124"/>
      <c r="B150" s="124"/>
      <c r="C150" s="124"/>
      <c r="D150" s="124"/>
    </row>
    <row r="151" spans="1:4" x14ac:dyDescent="0.25">
      <c r="A151" s="124"/>
      <c r="B151" s="124"/>
      <c r="C151" s="124"/>
      <c r="D151" s="124"/>
    </row>
    <row r="152" spans="1:4" x14ac:dyDescent="0.25">
      <c r="A152" s="124"/>
      <c r="B152" s="124"/>
      <c r="C152" s="124"/>
      <c r="D152" s="124"/>
    </row>
    <row r="153" spans="1:4" x14ac:dyDescent="0.25">
      <c r="A153" s="124"/>
      <c r="B153" s="124"/>
      <c r="C153" s="124"/>
      <c r="D153" s="124"/>
    </row>
    <row r="154" spans="1:4" x14ac:dyDescent="0.25">
      <c r="A154" s="124"/>
      <c r="B154" s="124"/>
      <c r="C154" s="124"/>
      <c r="D154" s="124"/>
    </row>
    <row r="155" spans="1:4" x14ac:dyDescent="0.25">
      <c r="A155" s="124"/>
      <c r="B155" s="124"/>
      <c r="C155" s="124"/>
      <c r="D155" s="124"/>
    </row>
    <row r="156" spans="1:4" x14ac:dyDescent="0.25">
      <c r="A156" s="124"/>
      <c r="B156" s="124"/>
      <c r="C156" s="124"/>
      <c r="D156" s="124"/>
    </row>
    <row r="157" spans="1:4" x14ac:dyDescent="0.25">
      <c r="A157" s="124"/>
      <c r="B157" s="124"/>
      <c r="C157" s="124"/>
      <c r="D157" s="124"/>
    </row>
    <row r="158" spans="1:4" x14ac:dyDescent="0.25">
      <c r="A158" s="124"/>
      <c r="B158" s="124"/>
      <c r="C158" s="124"/>
      <c r="D158" s="124"/>
    </row>
    <row r="159" spans="1:4" x14ac:dyDescent="0.25">
      <c r="A159" s="124"/>
      <c r="B159" s="124"/>
      <c r="C159" s="124"/>
      <c r="D159" s="124"/>
    </row>
    <row r="160" spans="1:4" x14ac:dyDescent="0.25">
      <c r="A160" s="124"/>
      <c r="B160" s="124"/>
      <c r="C160" s="124"/>
      <c r="D160" s="124"/>
    </row>
    <row r="161" spans="1:4" x14ac:dyDescent="0.25">
      <c r="A161" s="124"/>
      <c r="B161" s="124"/>
      <c r="C161" s="124"/>
      <c r="D161" s="124"/>
    </row>
    <row r="162" spans="1:4" x14ac:dyDescent="0.25">
      <c r="A162" s="124"/>
      <c r="B162" s="124"/>
      <c r="C162" s="124"/>
      <c r="D162" s="124"/>
    </row>
    <row r="163" spans="1:4" x14ac:dyDescent="0.25">
      <c r="A163" s="124"/>
      <c r="B163" s="124"/>
      <c r="C163" s="124"/>
      <c r="D163" s="124"/>
    </row>
    <row r="164" spans="1:4" x14ac:dyDescent="0.25">
      <c r="A164" s="124"/>
      <c r="B164" s="124"/>
      <c r="C164" s="124"/>
      <c r="D164" s="124"/>
    </row>
    <row r="165" spans="1:4" x14ac:dyDescent="0.25">
      <c r="A165" s="124"/>
      <c r="B165" s="124"/>
      <c r="C165" s="124"/>
      <c r="D165" s="124"/>
    </row>
    <row r="166" spans="1:4" x14ac:dyDescent="0.25">
      <c r="A166" s="124"/>
      <c r="B166" s="124"/>
      <c r="C166" s="124"/>
      <c r="D166" s="124"/>
    </row>
    <row r="167" spans="1:4" x14ac:dyDescent="0.25">
      <c r="A167" s="124"/>
      <c r="B167" s="124"/>
      <c r="C167" s="124"/>
      <c r="D167" s="124"/>
    </row>
    <row r="168" spans="1:4" x14ac:dyDescent="0.25">
      <c r="A168" s="124"/>
      <c r="B168" s="124"/>
      <c r="C168" s="124"/>
      <c r="D168" s="124"/>
    </row>
    <row r="169" spans="1:4" x14ac:dyDescent="0.25">
      <c r="A169" s="124"/>
      <c r="B169" s="124"/>
      <c r="C169" s="124"/>
      <c r="D169" s="124"/>
    </row>
    <row r="170" spans="1:4" x14ac:dyDescent="0.25">
      <c r="A170" s="124"/>
      <c r="B170" s="124"/>
      <c r="C170" s="124"/>
      <c r="D170" s="124"/>
    </row>
    <row r="171" spans="1:4" x14ac:dyDescent="0.25">
      <c r="A171" s="124"/>
      <c r="B171" s="124"/>
      <c r="C171" s="124"/>
      <c r="D171" s="124"/>
    </row>
    <row r="172" spans="1:4" x14ac:dyDescent="0.25">
      <c r="A172" s="124"/>
      <c r="B172" s="124"/>
      <c r="C172" s="124"/>
      <c r="D172" s="124"/>
    </row>
    <row r="173" spans="1:4" x14ac:dyDescent="0.25">
      <c r="A173" s="124"/>
      <c r="B173" s="124"/>
      <c r="C173" s="124"/>
      <c r="D173" s="124"/>
    </row>
    <row r="174" spans="1:4" x14ac:dyDescent="0.25">
      <c r="A174" s="124"/>
      <c r="B174" s="124"/>
      <c r="C174" s="124"/>
      <c r="D174" s="124"/>
    </row>
    <row r="175" spans="1:4" x14ac:dyDescent="0.25">
      <c r="A175" s="124"/>
      <c r="B175" s="124"/>
      <c r="C175" s="124"/>
      <c r="D175" s="124"/>
    </row>
    <row r="176" spans="1:4" x14ac:dyDescent="0.25">
      <c r="A176" s="124"/>
      <c r="B176" s="124"/>
      <c r="C176" s="124"/>
      <c r="D176" s="124"/>
    </row>
    <row r="177" spans="1:4" x14ac:dyDescent="0.25">
      <c r="A177" s="124"/>
      <c r="B177" s="124"/>
      <c r="C177" s="124"/>
      <c r="D177" s="124"/>
    </row>
    <row r="178" spans="1:4" x14ac:dyDescent="0.25">
      <c r="A178" s="124"/>
      <c r="B178" s="124"/>
      <c r="C178" s="124"/>
      <c r="D178" s="124"/>
    </row>
    <row r="179" spans="1:4" x14ac:dyDescent="0.25">
      <c r="A179" s="124"/>
      <c r="B179" s="124"/>
      <c r="C179" s="124"/>
      <c r="D179" s="124"/>
    </row>
    <row r="180" spans="1:4" x14ac:dyDescent="0.25">
      <c r="A180" s="124"/>
      <c r="B180" s="124"/>
      <c r="C180" s="124"/>
      <c r="D180" s="124"/>
    </row>
    <row r="181" spans="1:4" x14ac:dyDescent="0.25">
      <c r="A181" s="124"/>
      <c r="B181" s="124"/>
      <c r="C181" s="124"/>
      <c r="D181" s="124"/>
    </row>
    <row r="182" spans="1:4" x14ac:dyDescent="0.25">
      <c r="A182" s="124"/>
      <c r="B182" s="124"/>
      <c r="C182" s="124"/>
      <c r="D182" s="124"/>
    </row>
    <row r="183" spans="1:4" x14ac:dyDescent="0.25">
      <c r="A183" s="124"/>
      <c r="B183" s="124"/>
      <c r="C183" s="124"/>
      <c r="D183" s="124"/>
    </row>
    <row r="184" spans="1:4" x14ac:dyDescent="0.25">
      <c r="A184" s="124"/>
      <c r="B184" s="124"/>
      <c r="C184" s="124"/>
      <c r="D184" s="124"/>
    </row>
    <row r="185" spans="1:4" x14ac:dyDescent="0.25">
      <c r="A185" s="124"/>
      <c r="B185" s="124"/>
      <c r="C185" s="124"/>
      <c r="D185" s="124"/>
    </row>
    <row r="186" spans="1:4" x14ac:dyDescent="0.25">
      <c r="A186" s="124"/>
      <c r="B186" s="124"/>
      <c r="C186" s="124"/>
      <c r="D186" s="124"/>
    </row>
    <row r="187" spans="1:4" x14ac:dyDescent="0.25">
      <c r="A187" s="124"/>
      <c r="B187" s="124"/>
      <c r="C187" s="124"/>
      <c r="D187" s="124"/>
    </row>
    <row r="188" spans="1:4" x14ac:dyDescent="0.25">
      <c r="A188" s="124"/>
      <c r="B188" s="124"/>
      <c r="C188" s="124"/>
      <c r="D188" s="124"/>
    </row>
    <row r="189" spans="1:4" x14ac:dyDescent="0.25">
      <c r="A189" s="124"/>
      <c r="B189" s="124"/>
      <c r="C189" s="124"/>
      <c r="D189" s="124"/>
    </row>
    <row r="190" spans="1:4" x14ac:dyDescent="0.25">
      <c r="A190" s="124"/>
      <c r="B190" s="124"/>
      <c r="C190" s="124"/>
      <c r="D190" s="124"/>
    </row>
    <row r="191" spans="1:4" x14ac:dyDescent="0.25">
      <c r="A191" s="124"/>
      <c r="B191" s="124"/>
      <c r="C191" s="124"/>
      <c r="D191" s="124"/>
    </row>
    <row r="192" spans="1:4" x14ac:dyDescent="0.25">
      <c r="A192" s="124"/>
      <c r="B192" s="124"/>
      <c r="C192" s="124"/>
      <c r="D192" s="124"/>
    </row>
    <row r="193" spans="1:4" x14ac:dyDescent="0.25">
      <c r="A193" s="124"/>
      <c r="B193" s="124"/>
      <c r="C193" s="124"/>
      <c r="D193" s="124"/>
    </row>
    <row r="194" spans="1:4" x14ac:dyDescent="0.25">
      <c r="A194" s="124"/>
      <c r="B194" s="124"/>
      <c r="C194" s="124"/>
      <c r="D194" s="124"/>
    </row>
    <row r="195" spans="1:4" x14ac:dyDescent="0.25">
      <c r="A195" s="124"/>
      <c r="B195" s="124"/>
      <c r="C195" s="124"/>
      <c r="D195" s="124"/>
    </row>
    <row r="196" spans="1:4" x14ac:dyDescent="0.25">
      <c r="A196" s="124"/>
      <c r="B196" s="124"/>
      <c r="C196" s="124"/>
      <c r="D196" s="124"/>
    </row>
    <row r="197" spans="1:4" x14ac:dyDescent="0.25">
      <c r="A197" s="124"/>
      <c r="B197" s="124"/>
      <c r="C197" s="124"/>
      <c r="D197" s="124"/>
    </row>
    <row r="198" spans="1:4" x14ac:dyDescent="0.25">
      <c r="A198" s="124"/>
      <c r="B198" s="124"/>
      <c r="C198" s="124"/>
      <c r="D198" s="124"/>
    </row>
    <row r="199" spans="1:4" x14ac:dyDescent="0.25">
      <c r="A199" s="124"/>
      <c r="B199" s="124"/>
      <c r="C199" s="124"/>
      <c r="D199" s="124"/>
    </row>
    <row r="200" spans="1:4" x14ac:dyDescent="0.25">
      <c r="A200" s="124"/>
      <c r="B200" s="124"/>
      <c r="C200" s="124"/>
      <c r="D200" s="124"/>
    </row>
    <row r="201" spans="1:4" x14ac:dyDescent="0.25">
      <c r="A201" s="124"/>
      <c r="B201" s="124"/>
      <c r="C201" s="124"/>
      <c r="D201" s="124"/>
    </row>
    <row r="202" spans="1:4" x14ac:dyDescent="0.25">
      <c r="A202" s="124"/>
      <c r="B202" s="124"/>
      <c r="C202" s="124"/>
      <c r="D202" s="124"/>
    </row>
    <row r="203" spans="1:4" x14ac:dyDescent="0.25">
      <c r="A203" s="124"/>
      <c r="B203" s="124"/>
      <c r="C203" s="124"/>
      <c r="D203" s="124"/>
    </row>
    <row r="204" spans="1:4" x14ac:dyDescent="0.25">
      <c r="A204" s="124"/>
      <c r="B204" s="124"/>
      <c r="C204" s="124"/>
      <c r="D204" s="124"/>
    </row>
    <row r="205" spans="1:4" x14ac:dyDescent="0.25">
      <c r="A205" s="124"/>
      <c r="B205" s="124"/>
      <c r="C205" s="124"/>
      <c r="D205" s="124"/>
    </row>
    <row r="206" spans="1:4" x14ac:dyDescent="0.25">
      <c r="A206" s="124"/>
      <c r="B206" s="124"/>
      <c r="C206" s="124"/>
      <c r="D206" s="124"/>
    </row>
    <row r="207" spans="1:4" x14ac:dyDescent="0.25">
      <c r="A207" s="124"/>
      <c r="B207" s="124"/>
      <c r="C207" s="124"/>
      <c r="D207" s="124"/>
    </row>
    <row r="208" spans="1:4" x14ac:dyDescent="0.25">
      <c r="A208" s="124"/>
      <c r="B208" s="124"/>
      <c r="C208" s="124"/>
      <c r="D208" s="124"/>
    </row>
    <row r="209" spans="1:4" x14ac:dyDescent="0.25">
      <c r="A209" s="124"/>
      <c r="B209" s="124"/>
      <c r="C209" s="124"/>
      <c r="D209" s="124"/>
    </row>
    <row r="210" spans="1:4" x14ac:dyDescent="0.25">
      <c r="A210" s="124"/>
      <c r="B210" s="124"/>
      <c r="C210" s="124"/>
      <c r="D210" s="124"/>
    </row>
    <row r="211" spans="1:4" x14ac:dyDescent="0.25">
      <c r="A211" s="124"/>
      <c r="B211" s="124"/>
      <c r="C211" s="124"/>
      <c r="D211" s="124"/>
    </row>
    <row r="212" spans="1:4" x14ac:dyDescent="0.25">
      <c r="A212" s="124"/>
      <c r="B212" s="124"/>
      <c r="C212" s="124"/>
      <c r="D212" s="124"/>
    </row>
    <row r="213" spans="1:4" x14ac:dyDescent="0.25">
      <c r="A213" s="124"/>
      <c r="B213" s="124"/>
      <c r="C213" s="124"/>
      <c r="D213" s="124"/>
    </row>
    <row r="214" spans="1:4" x14ac:dyDescent="0.25">
      <c r="A214" s="124"/>
      <c r="B214" s="124"/>
      <c r="C214" s="124"/>
      <c r="D214" s="124"/>
    </row>
    <row r="215" spans="1:4" x14ac:dyDescent="0.25">
      <c r="A215" s="124"/>
      <c r="B215" s="124"/>
      <c r="C215" s="124"/>
      <c r="D215" s="124"/>
    </row>
    <row r="216" spans="1:4" x14ac:dyDescent="0.25">
      <c r="A216" s="124"/>
      <c r="B216" s="124"/>
      <c r="C216" s="124"/>
      <c r="D216" s="124"/>
    </row>
    <row r="217" spans="1:4" x14ac:dyDescent="0.25">
      <c r="A217" s="124"/>
      <c r="B217" s="124"/>
      <c r="C217" s="124"/>
      <c r="D217" s="124"/>
    </row>
    <row r="218" spans="1:4" x14ac:dyDescent="0.25">
      <c r="A218" s="124"/>
      <c r="B218" s="124"/>
      <c r="C218" s="124"/>
      <c r="D218" s="124"/>
    </row>
    <row r="219" spans="1:4" x14ac:dyDescent="0.25">
      <c r="A219" s="124"/>
      <c r="B219" s="124"/>
      <c r="C219" s="124"/>
      <c r="D219" s="124"/>
    </row>
    <row r="220" spans="1:4" x14ac:dyDescent="0.25">
      <c r="A220" s="124"/>
      <c r="B220" s="124"/>
      <c r="C220" s="124"/>
      <c r="D220" s="124"/>
    </row>
  </sheetData>
  <mergeCells count="6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 ref="A1:D1"/>
    <mergeCell ref="A3:D3"/>
    <mergeCell ref="B8:D8"/>
    <mergeCell ref="B11:D11"/>
    <mergeCell ref="B5:D5"/>
    <mergeCell ref="B6:D6"/>
    <mergeCell ref="B7:D7"/>
    <mergeCell ref="A10:D10"/>
    <mergeCell ref="A9:D9"/>
    <mergeCell ref="A2:D2"/>
    <mergeCell ref="A4:D4"/>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B35:D35"/>
    <mergeCell ref="B36:D36"/>
    <mergeCell ref="B40:D40"/>
    <mergeCell ref="B41:D41"/>
    <mergeCell ref="A43:D43"/>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s>
  <pageMargins left="0.70866141732283472" right="0.70866141732283472" top="0.74803149606299213" bottom="0.74803149606299213" header="0.31496062992125984" footer="0.31496062992125984"/>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2"/>
  <sheetViews>
    <sheetView workbookViewId="0">
      <selection activeCell="A3" sqref="A3:A32"/>
    </sheetView>
  </sheetViews>
  <sheetFormatPr defaultRowHeight="15" x14ac:dyDescent="0.25"/>
  <cols>
    <col min="1" max="1" width="118.7109375" style="131" customWidth="1"/>
  </cols>
  <sheetData>
    <row r="2" spans="1:1" ht="15.75" thickBot="1" x14ac:dyDescent="0.3">
      <c r="A2" s="130"/>
    </row>
    <row r="3" spans="1:1" ht="18" x14ac:dyDescent="0.25">
      <c r="A3" s="132" t="s">
        <v>0</v>
      </c>
    </row>
    <row r="4" spans="1:1" x14ac:dyDescent="0.25">
      <c r="A4" s="133"/>
    </row>
    <row r="5" spans="1:1" x14ac:dyDescent="0.25">
      <c r="A5" s="134" t="s">
        <v>11</v>
      </c>
    </row>
    <row r="6" spans="1:1" x14ac:dyDescent="0.25">
      <c r="A6" s="135"/>
    </row>
    <row r="7" spans="1:1" x14ac:dyDescent="0.25">
      <c r="A7" s="134" t="s">
        <v>12</v>
      </c>
    </row>
    <row r="8" spans="1:1" x14ac:dyDescent="0.25">
      <c r="A8" s="135"/>
    </row>
    <row r="9" spans="1:1" x14ac:dyDescent="0.25">
      <c r="A9" s="134" t="s">
        <v>13</v>
      </c>
    </row>
    <row r="10" spans="1:1" x14ac:dyDescent="0.25">
      <c r="A10" s="135"/>
    </row>
    <row r="11" spans="1:1" x14ac:dyDescent="0.25">
      <c r="A11" s="134" t="s">
        <v>14</v>
      </c>
    </row>
    <row r="12" spans="1:1" x14ac:dyDescent="0.25">
      <c r="A12" s="133"/>
    </row>
    <row r="13" spans="1:1" x14ac:dyDescent="0.25">
      <c r="A13" s="135"/>
    </row>
    <row r="14" spans="1:1" ht="30" x14ac:dyDescent="0.25">
      <c r="A14" s="134" t="s">
        <v>1</v>
      </c>
    </row>
    <row r="15" spans="1:1" x14ac:dyDescent="0.25">
      <c r="A15" s="135"/>
    </row>
    <row r="16" spans="1:1" x14ac:dyDescent="0.25">
      <c r="A16" s="134" t="s">
        <v>2</v>
      </c>
    </row>
    <row r="17" spans="1:1" x14ac:dyDescent="0.25">
      <c r="A17" s="135"/>
    </row>
    <row r="18" spans="1:1" x14ac:dyDescent="0.25">
      <c r="A18" s="135" t="s">
        <v>3</v>
      </c>
    </row>
    <row r="19" spans="1:1" x14ac:dyDescent="0.25">
      <c r="A19" s="135"/>
    </row>
    <row r="20" spans="1:1" x14ac:dyDescent="0.25">
      <c r="A20" s="135" t="s">
        <v>4</v>
      </c>
    </row>
    <row r="21" spans="1:1" x14ac:dyDescent="0.25">
      <c r="A21" s="135"/>
    </row>
    <row r="22" spans="1:1" x14ac:dyDescent="0.25">
      <c r="A22" s="135" t="s">
        <v>5</v>
      </c>
    </row>
    <row r="23" spans="1:1" x14ac:dyDescent="0.25">
      <c r="A23" s="135"/>
    </row>
    <row r="24" spans="1:1" x14ac:dyDescent="0.25">
      <c r="A24" s="135" t="s">
        <v>6</v>
      </c>
    </row>
    <row r="25" spans="1:1" x14ac:dyDescent="0.25">
      <c r="A25" s="135"/>
    </row>
    <row r="26" spans="1:1" x14ac:dyDescent="0.25">
      <c r="A26" s="134" t="s">
        <v>7</v>
      </c>
    </row>
    <row r="27" spans="1:1" x14ac:dyDescent="0.25">
      <c r="A27" s="135"/>
    </row>
    <row r="28" spans="1:1" ht="30" x14ac:dyDescent="0.25">
      <c r="A28" s="135" t="s">
        <v>8</v>
      </c>
    </row>
    <row r="29" spans="1:1" x14ac:dyDescent="0.25">
      <c r="A29" s="135"/>
    </row>
    <row r="30" spans="1:1" x14ac:dyDescent="0.25">
      <c r="A30" s="135" t="s">
        <v>9</v>
      </c>
    </row>
    <row r="31" spans="1:1" x14ac:dyDescent="0.25">
      <c r="A31" s="135"/>
    </row>
    <row r="32" spans="1:1" ht="15.75" thickBot="1" x14ac:dyDescent="0.3">
      <c r="A32" s="136"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8"/>
  <sheetViews>
    <sheetView showGridLines="0" zoomScale="85" zoomScaleNormal="85" workbookViewId="0">
      <selection activeCell="Q14" sqref="Q14"/>
    </sheetView>
  </sheetViews>
  <sheetFormatPr defaultColWidth="8.85546875" defaultRowHeight="14.25" x14ac:dyDescent="0.25"/>
  <cols>
    <col min="1" max="1" width="2.85546875" style="55" customWidth="1"/>
    <col min="2" max="2" width="12.7109375" style="55" customWidth="1"/>
    <col min="3" max="3" width="17.85546875" style="55" customWidth="1"/>
    <col min="4" max="4" width="27.7109375" style="55" customWidth="1"/>
    <col min="5" max="16" width="10.42578125" style="55" bestFit="1" customWidth="1"/>
    <col min="17" max="50" width="8.85546875" style="55"/>
    <col min="51" max="51" width="12.7109375" style="55" customWidth="1"/>
    <col min="52" max="52" width="20.7109375" style="55" bestFit="1" customWidth="1"/>
    <col min="53" max="16384" width="8.85546875" style="55"/>
  </cols>
  <sheetData>
    <row r="1" spans="2:53" ht="28.9" customHeight="1" thickBot="1" x14ac:dyDescent="0.3">
      <c r="B1" s="193" t="s">
        <v>126</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5"/>
    </row>
    <row r="2" spans="2:53" ht="15" customHeight="1" thickBot="1" x14ac:dyDescent="0.3">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pans="2:53" ht="26.45" customHeight="1" thickBot="1" x14ac:dyDescent="0.3">
      <c r="B3" s="196" t="s">
        <v>127</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8"/>
      <c r="AT3" s="199" t="s">
        <v>128</v>
      </c>
      <c r="AU3" s="200"/>
      <c r="AV3" s="200"/>
      <c r="AW3" s="200"/>
      <c r="AX3" s="200"/>
      <c r="AY3" s="200"/>
      <c r="AZ3" s="201"/>
    </row>
    <row r="4" spans="2:53" ht="28.5" x14ac:dyDescent="0.25">
      <c r="B4" s="57" t="s">
        <v>129</v>
      </c>
      <c r="C4" s="58" t="s">
        <v>130</v>
      </c>
      <c r="D4" s="58" t="s">
        <v>131</v>
      </c>
      <c r="E4" s="58">
        <v>1</v>
      </c>
      <c r="F4" s="58">
        <f>E4+1</f>
        <v>2</v>
      </c>
      <c r="G4" s="58">
        <f t="shared" ref="G4:AO4" si="0">F4+1</f>
        <v>3</v>
      </c>
      <c r="H4" s="58">
        <f t="shared" si="0"/>
        <v>4</v>
      </c>
      <c r="I4" s="58">
        <f t="shared" si="0"/>
        <v>5</v>
      </c>
      <c r="J4" s="58">
        <f t="shared" si="0"/>
        <v>6</v>
      </c>
      <c r="K4" s="58">
        <f t="shared" si="0"/>
        <v>7</v>
      </c>
      <c r="L4" s="58">
        <f t="shared" si="0"/>
        <v>8</v>
      </c>
      <c r="M4" s="58">
        <f t="shared" si="0"/>
        <v>9</v>
      </c>
      <c r="N4" s="58">
        <f t="shared" si="0"/>
        <v>10</v>
      </c>
      <c r="O4" s="58">
        <f t="shared" si="0"/>
        <v>11</v>
      </c>
      <c r="P4" s="58">
        <f t="shared" si="0"/>
        <v>12</v>
      </c>
      <c r="Q4" s="58">
        <f t="shared" si="0"/>
        <v>13</v>
      </c>
      <c r="R4" s="58">
        <f t="shared" si="0"/>
        <v>14</v>
      </c>
      <c r="S4" s="58">
        <f t="shared" si="0"/>
        <v>15</v>
      </c>
      <c r="T4" s="58">
        <f t="shared" si="0"/>
        <v>16</v>
      </c>
      <c r="U4" s="58">
        <f t="shared" si="0"/>
        <v>17</v>
      </c>
      <c r="V4" s="58">
        <f t="shared" si="0"/>
        <v>18</v>
      </c>
      <c r="W4" s="58">
        <f t="shared" si="0"/>
        <v>19</v>
      </c>
      <c r="X4" s="58">
        <f t="shared" si="0"/>
        <v>20</v>
      </c>
      <c r="Y4" s="58">
        <f t="shared" si="0"/>
        <v>21</v>
      </c>
      <c r="Z4" s="58">
        <f t="shared" si="0"/>
        <v>22</v>
      </c>
      <c r="AA4" s="58">
        <f t="shared" si="0"/>
        <v>23</v>
      </c>
      <c r="AB4" s="58">
        <f t="shared" si="0"/>
        <v>24</v>
      </c>
      <c r="AC4" s="58">
        <f t="shared" si="0"/>
        <v>25</v>
      </c>
      <c r="AD4" s="58">
        <f t="shared" si="0"/>
        <v>26</v>
      </c>
      <c r="AE4" s="58">
        <f t="shared" si="0"/>
        <v>27</v>
      </c>
      <c r="AF4" s="58">
        <f t="shared" si="0"/>
        <v>28</v>
      </c>
      <c r="AG4" s="58">
        <f t="shared" si="0"/>
        <v>29</v>
      </c>
      <c r="AH4" s="58">
        <f t="shared" si="0"/>
        <v>30</v>
      </c>
      <c r="AI4" s="58">
        <f t="shared" si="0"/>
        <v>31</v>
      </c>
      <c r="AJ4" s="58">
        <f t="shared" si="0"/>
        <v>32</v>
      </c>
      <c r="AK4" s="58">
        <f t="shared" si="0"/>
        <v>33</v>
      </c>
      <c r="AL4" s="58">
        <f t="shared" si="0"/>
        <v>34</v>
      </c>
      <c r="AM4" s="58">
        <f t="shared" si="0"/>
        <v>35</v>
      </c>
      <c r="AN4" s="58">
        <f t="shared" si="0"/>
        <v>36</v>
      </c>
      <c r="AO4" s="58">
        <f t="shared" si="0"/>
        <v>37</v>
      </c>
      <c r="AP4" s="58">
        <f>AO4+1</f>
        <v>38</v>
      </c>
      <c r="AQ4" s="58">
        <f>AP4+1</f>
        <v>39</v>
      </c>
      <c r="AR4" s="59">
        <f>AQ4+1</f>
        <v>40</v>
      </c>
      <c r="AT4" s="60">
        <v>5</v>
      </c>
      <c r="AU4" s="61">
        <v>4</v>
      </c>
      <c r="AV4" s="61">
        <v>3</v>
      </c>
      <c r="AW4" s="61">
        <v>2</v>
      </c>
      <c r="AX4" s="61">
        <v>1</v>
      </c>
      <c r="AY4" s="61" t="s">
        <v>132</v>
      </c>
      <c r="AZ4" s="62" t="s">
        <v>133</v>
      </c>
    </row>
    <row r="5" spans="2:53" x14ac:dyDescent="0.25">
      <c r="B5" s="63">
        <v>1</v>
      </c>
      <c r="C5" s="64"/>
      <c r="D5" s="64"/>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6"/>
      <c r="AT5" s="67">
        <f>COUNTIF(E5:AR5,"5")</f>
        <v>0</v>
      </c>
      <c r="AU5" s="68">
        <f>COUNTIF(E5:AR5,"4")</f>
        <v>0</v>
      </c>
      <c r="AV5" s="68">
        <f>COUNTIF(E5:AR5,"3")</f>
        <v>0</v>
      </c>
      <c r="AW5" s="68">
        <f>COUNTIF(E5:AR5,"2")</f>
        <v>0</v>
      </c>
      <c r="AX5" s="68">
        <f>COUNTIF(E5:AR5,"1")</f>
        <v>0</v>
      </c>
      <c r="AY5" s="68">
        <f>SUM(AT5:AX5)</f>
        <v>0</v>
      </c>
      <c r="AZ5" s="69" t="e">
        <f>ROUND(SUMPRODUCT($AT$4:$AX$4,AT5:AX5)/AY5,0)</f>
        <v>#DIV/0!</v>
      </c>
      <c r="BA5" s="70"/>
    </row>
    <row r="6" spans="2:53" x14ac:dyDescent="0.25">
      <c r="B6" s="63">
        <f>B5+1</f>
        <v>2</v>
      </c>
      <c r="C6" s="64"/>
      <c r="D6" s="64"/>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6"/>
      <c r="AT6" s="67">
        <f t="shared" ref="AT6:AT34" si="1">COUNTIF(E6:AR6,"5")</f>
        <v>0</v>
      </c>
      <c r="AU6" s="68">
        <f t="shared" ref="AU6:AU34" si="2">COUNTIF(E6:AR6,"4")</f>
        <v>0</v>
      </c>
      <c r="AV6" s="68">
        <f t="shared" ref="AV6:AV34" si="3">COUNTIF(E6:AR6,"3")</f>
        <v>0</v>
      </c>
      <c r="AW6" s="68">
        <f t="shared" ref="AW6:AW34" si="4">COUNTIF(E6:AR6,"2")</f>
        <v>0</v>
      </c>
      <c r="AX6" s="68">
        <f t="shared" ref="AX6:AX34" si="5">COUNTIF(E6:AR6,"1")</f>
        <v>0</v>
      </c>
      <c r="AY6" s="68">
        <f>SUM(AT6:AX6)</f>
        <v>0</v>
      </c>
      <c r="AZ6" s="69" t="e">
        <f t="shared" ref="AZ6:AZ34" si="6">ROUND(SUMPRODUCT($AT$4:$AX$4,AT6:AX6)/AY6,0)</f>
        <v>#DIV/0!</v>
      </c>
      <c r="BA6" s="70"/>
    </row>
    <row r="7" spans="2:53" x14ac:dyDescent="0.25">
      <c r="B7" s="63">
        <f t="shared" ref="B7:B34" si="7">B6+1</f>
        <v>3</v>
      </c>
      <c r="C7" s="64"/>
      <c r="D7" s="64"/>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6"/>
      <c r="AT7" s="67">
        <f t="shared" si="1"/>
        <v>0</v>
      </c>
      <c r="AU7" s="68">
        <f t="shared" si="2"/>
        <v>0</v>
      </c>
      <c r="AV7" s="68">
        <f t="shared" si="3"/>
        <v>0</v>
      </c>
      <c r="AW7" s="68">
        <f t="shared" si="4"/>
        <v>0</v>
      </c>
      <c r="AX7" s="68">
        <f t="shared" si="5"/>
        <v>0</v>
      </c>
      <c r="AY7" s="68">
        <f t="shared" ref="AY7:AY34" si="8">SUM(AT7:AX7)</f>
        <v>0</v>
      </c>
      <c r="AZ7" s="69" t="e">
        <f t="shared" si="6"/>
        <v>#DIV/0!</v>
      </c>
      <c r="BA7" s="70"/>
    </row>
    <row r="8" spans="2:53" x14ac:dyDescent="0.25">
      <c r="B8" s="63">
        <f t="shared" si="7"/>
        <v>4</v>
      </c>
      <c r="C8" s="64"/>
      <c r="D8" s="64"/>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6"/>
      <c r="AT8" s="67">
        <f t="shared" si="1"/>
        <v>0</v>
      </c>
      <c r="AU8" s="68">
        <f t="shared" si="2"/>
        <v>0</v>
      </c>
      <c r="AV8" s="68">
        <f t="shared" si="3"/>
        <v>0</v>
      </c>
      <c r="AW8" s="68">
        <f t="shared" si="4"/>
        <v>0</v>
      </c>
      <c r="AX8" s="68">
        <f t="shared" si="5"/>
        <v>0</v>
      </c>
      <c r="AY8" s="68">
        <f t="shared" si="8"/>
        <v>0</v>
      </c>
      <c r="AZ8" s="69" t="e">
        <f t="shared" si="6"/>
        <v>#DIV/0!</v>
      </c>
      <c r="BA8" s="70"/>
    </row>
    <row r="9" spans="2:53" x14ac:dyDescent="0.25">
      <c r="B9" s="63">
        <f t="shared" si="7"/>
        <v>5</v>
      </c>
      <c r="C9" s="64"/>
      <c r="D9" s="64"/>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6"/>
      <c r="AT9" s="67">
        <f t="shared" si="1"/>
        <v>0</v>
      </c>
      <c r="AU9" s="68">
        <f t="shared" si="2"/>
        <v>0</v>
      </c>
      <c r="AV9" s="68">
        <f t="shared" si="3"/>
        <v>0</v>
      </c>
      <c r="AW9" s="68">
        <f t="shared" si="4"/>
        <v>0</v>
      </c>
      <c r="AX9" s="68">
        <f t="shared" si="5"/>
        <v>0</v>
      </c>
      <c r="AY9" s="68">
        <f t="shared" si="8"/>
        <v>0</v>
      </c>
      <c r="AZ9" s="69" t="e">
        <f t="shared" si="6"/>
        <v>#DIV/0!</v>
      </c>
      <c r="BA9" s="70"/>
    </row>
    <row r="10" spans="2:53" x14ac:dyDescent="0.25">
      <c r="B10" s="63">
        <f t="shared" si="7"/>
        <v>6</v>
      </c>
      <c r="C10" s="64"/>
      <c r="D10" s="64"/>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6"/>
      <c r="AT10" s="67">
        <f t="shared" si="1"/>
        <v>0</v>
      </c>
      <c r="AU10" s="68">
        <f t="shared" si="2"/>
        <v>0</v>
      </c>
      <c r="AV10" s="68">
        <f t="shared" si="3"/>
        <v>0</v>
      </c>
      <c r="AW10" s="68">
        <f t="shared" si="4"/>
        <v>0</v>
      </c>
      <c r="AX10" s="68">
        <f t="shared" si="5"/>
        <v>0</v>
      </c>
      <c r="AY10" s="68">
        <f t="shared" si="8"/>
        <v>0</v>
      </c>
      <c r="AZ10" s="69" t="e">
        <f t="shared" si="6"/>
        <v>#DIV/0!</v>
      </c>
      <c r="BA10" s="70"/>
    </row>
    <row r="11" spans="2:53" x14ac:dyDescent="0.25">
      <c r="B11" s="63">
        <f t="shared" si="7"/>
        <v>7</v>
      </c>
      <c r="C11" s="68"/>
      <c r="D11" s="71"/>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6"/>
      <c r="AT11" s="67">
        <f t="shared" si="1"/>
        <v>0</v>
      </c>
      <c r="AU11" s="68">
        <f t="shared" si="2"/>
        <v>0</v>
      </c>
      <c r="AV11" s="68">
        <f t="shared" si="3"/>
        <v>0</v>
      </c>
      <c r="AW11" s="68">
        <f t="shared" si="4"/>
        <v>0</v>
      </c>
      <c r="AX11" s="68">
        <f t="shared" si="5"/>
        <v>0</v>
      </c>
      <c r="AY11" s="68">
        <f t="shared" si="8"/>
        <v>0</v>
      </c>
      <c r="AZ11" s="69" t="e">
        <f t="shared" si="6"/>
        <v>#DIV/0!</v>
      </c>
      <c r="BA11" s="70"/>
    </row>
    <row r="12" spans="2:53" x14ac:dyDescent="0.25">
      <c r="B12" s="63">
        <f t="shared" si="7"/>
        <v>8</v>
      </c>
      <c r="C12" s="68"/>
      <c r="D12" s="71"/>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6"/>
      <c r="AT12" s="67">
        <f t="shared" si="1"/>
        <v>0</v>
      </c>
      <c r="AU12" s="68">
        <f t="shared" si="2"/>
        <v>0</v>
      </c>
      <c r="AV12" s="68">
        <f t="shared" si="3"/>
        <v>0</v>
      </c>
      <c r="AW12" s="68">
        <f t="shared" si="4"/>
        <v>0</v>
      </c>
      <c r="AX12" s="68">
        <f t="shared" si="5"/>
        <v>0</v>
      </c>
      <c r="AY12" s="68">
        <f t="shared" si="8"/>
        <v>0</v>
      </c>
      <c r="AZ12" s="69" t="e">
        <f t="shared" si="6"/>
        <v>#DIV/0!</v>
      </c>
      <c r="BA12" s="70"/>
    </row>
    <row r="13" spans="2:53" x14ac:dyDescent="0.25">
      <c r="B13" s="63">
        <f t="shared" si="7"/>
        <v>9</v>
      </c>
      <c r="C13" s="68"/>
      <c r="D13" s="71"/>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6"/>
      <c r="AT13" s="67">
        <f t="shared" si="1"/>
        <v>0</v>
      </c>
      <c r="AU13" s="68">
        <f t="shared" si="2"/>
        <v>0</v>
      </c>
      <c r="AV13" s="68">
        <f t="shared" si="3"/>
        <v>0</v>
      </c>
      <c r="AW13" s="68">
        <f t="shared" si="4"/>
        <v>0</v>
      </c>
      <c r="AX13" s="68">
        <f t="shared" si="5"/>
        <v>0</v>
      </c>
      <c r="AY13" s="68">
        <f t="shared" si="8"/>
        <v>0</v>
      </c>
      <c r="AZ13" s="69" t="e">
        <f t="shared" si="6"/>
        <v>#DIV/0!</v>
      </c>
      <c r="BA13" s="70"/>
    </row>
    <row r="14" spans="2:53" x14ac:dyDescent="0.25">
      <c r="B14" s="63">
        <f t="shared" si="7"/>
        <v>10</v>
      </c>
      <c r="C14" s="68"/>
      <c r="D14" s="71"/>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6"/>
      <c r="AT14" s="67">
        <f t="shared" si="1"/>
        <v>0</v>
      </c>
      <c r="AU14" s="68">
        <f t="shared" si="2"/>
        <v>0</v>
      </c>
      <c r="AV14" s="68">
        <f t="shared" si="3"/>
        <v>0</v>
      </c>
      <c r="AW14" s="68">
        <f t="shared" si="4"/>
        <v>0</v>
      </c>
      <c r="AX14" s="68">
        <f t="shared" si="5"/>
        <v>0</v>
      </c>
      <c r="AY14" s="68">
        <f t="shared" si="8"/>
        <v>0</v>
      </c>
      <c r="AZ14" s="69" t="e">
        <f t="shared" si="6"/>
        <v>#DIV/0!</v>
      </c>
      <c r="BA14" s="70"/>
    </row>
    <row r="15" spans="2:53" x14ac:dyDescent="0.25">
      <c r="B15" s="63">
        <f t="shared" si="7"/>
        <v>11</v>
      </c>
      <c r="C15" s="68"/>
      <c r="D15" s="71"/>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6"/>
      <c r="AT15" s="67">
        <f t="shared" si="1"/>
        <v>0</v>
      </c>
      <c r="AU15" s="68">
        <f t="shared" si="2"/>
        <v>0</v>
      </c>
      <c r="AV15" s="68">
        <f t="shared" si="3"/>
        <v>0</v>
      </c>
      <c r="AW15" s="68">
        <f t="shared" si="4"/>
        <v>0</v>
      </c>
      <c r="AX15" s="68">
        <f t="shared" si="5"/>
        <v>0</v>
      </c>
      <c r="AY15" s="68">
        <f t="shared" si="8"/>
        <v>0</v>
      </c>
      <c r="AZ15" s="69" t="e">
        <f t="shared" si="6"/>
        <v>#DIV/0!</v>
      </c>
      <c r="BA15" s="70"/>
    </row>
    <row r="16" spans="2:53" x14ac:dyDescent="0.25">
      <c r="B16" s="63">
        <f t="shared" si="7"/>
        <v>12</v>
      </c>
      <c r="C16" s="68"/>
      <c r="D16" s="71"/>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6"/>
      <c r="AT16" s="67">
        <f t="shared" si="1"/>
        <v>0</v>
      </c>
      <c r="AU16" s="68">
        <f t="shared" si="2"/>
        <v>0</v>
      </c>
      <c r="AV16" s="68">
        <f t="shared" si="3"/>
        <v>0</v>
      </c>
      <c r="AW16" s="68">
        <f t="shared" si="4"/>
        <v>0</v>
      </c>
      <c r="AX16" s="68">
        <f t="shared" si="5"/>
        <v>0</v>
      </c>
      <c r="AY16" s="68">
        <f t="shared" si="8"/>
        <v>0</v>
      </c>
      <c r="AZ16" s="69" t="e">
        <f t="shared" si="6"/>
        <v>#DIV/0!</v>
      </c>
      <c r="BA16" s="70"/>
    </row>
    <row r="17" spans="2:53" x14ac:dyDescent="0.25">
      <c r="B17" s="63">
        <f t="shared" si="7"/>
        <v>13</v>
      </c>
      <c r="C17" s="68"/>
      <c r="D17" s="71"/>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6"/>
      <c r="AT17" s="67">
        <f t="shared" si="1"/>
        <v>0</v>
      </c>
      <c r="AU17" s="68">
        <f t="shared" si="2"/>
        <v>0</v>
      </c>
      <c r="AV17" s="68">
        <f t="shared" si="3"/>
        <v>0</v>
      </c>
      <c r="AW17" s="68">
        <f t="shared" si="4"/>
        <v>0</v>
      </c>
      <c r="AX17" s="68">
        <f t="shared" si="5"/>
        <v>0</v>
      </c>
      <c r="AY17" s="68">
        <f t="shared" si="8"/>
        <v>0</v>
      </c>
      <c r="AZ17" s="69" t="e">
        <f t="shared" si="6"/>
        <v>#DIV/0!</v>
      </c>
      <c r="BA17" s="70"/>
    </row>
    <row r="18" spans="2:53" x14ac:dyDescent="0.25">
      <c r="B18" s="63">
        <f t="shared" si="7"/>
        <v>14</v>
      </c>
      <c r="C18" s="68"/>
      <c r="D18" s="71"/>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6"/>
      <c r="AT18" s="67">
        <f t="shared" si="1"/>
        <v>0</v>
      </c>
      <c r="AU18" s="68">
        <f t="shared" si="2"/>
        <v>0</v>
      </c>
      <c r="AV18" s="68">
        <f t="shared" si="3"/>
        <v>0</v>
      </c>
      <c r="AW18" s="68">
        <f t="shared" si="4"/>
        <v>0</v>
      </c>
      <c r="AX18" s="68">
        <f t="shared" si="5"/>
        <v>0</v>
      </c>
      <c r="AY18" s="68">
        <f t="shared" si="8"/>
        <v>0</v>
      </c>
      <c r="AZ18" s="69" t="e">
        <f t="shared" si="6"/>
        <v>#DIV/0!</v>
      </c>
      <c r="BA18" s="70"/>
    </row>
    <row r="19" spans="2:53" x14ac:dyDescent="0.25">
      <c r="B19" s="63">
        <f t="shared" si="7"/>
        <v>15</v>
      </c>
      <c r="C19" s="68"/>
      <c r="D19" s="71"/>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6"/>
      <c r="AT19" s="67">
        <f t="shared" si="1"/>
        <v>0</v>
      </c>
      <c r="AU19" s="68">
        <f t="shared" si="2"/>
        <v>0</v>
      </c>
      <c r="AV19" s="68">
        <f t="shared" si="3"/>
        <v>0</v>
      </c>
      <c r="AW19" s="68">
        <f t="shared" si="4"/>
        <v>0</v>
      </c>
      <c r="AX19" s="68">
        <f t="shared" si="5"/>
        <v>0</v>
      </c>
      <c r="AY19" s="68">
        <f t="shared" si="8"/>
        <v>0</v>
      </c>
      <c r="AZ19" s="69" t="e">
        <f t="shared" si="6"/>
        <v>#DIV/0!</v>
      </c>
      <c r="BA19" s="70"/>
    </row>
    <row r="20" spans="2:53" x14ac:dyDescent="0.25">
      <c r="B20" s="63">
        <f t="shared" si="7"/>
        <v>16</v>
      </c>
      <c r="C20" s="68"/>
      <c r="D20" s="68"/>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6"/>
      <c r="AT20" s="67">
        <f t="shared" si="1"/>
        <v>0</v>
      </c>
      <c r="AU20" s="68">
        <f t="shared" si="2"/>
        <v>0</v>
      </c>
      <c r="AV20" s="68">
        <f t="shared" si="3"/>
        <v>0</v>
      </c>
      <c r="AW20" s="68">
        <f t="shared" si="4"/>
        <v>0</v>
      </c>
      <c r="AX20" s="68">
        <f t="shared" si="5"/>
        <v>0</v>
      </c>
      <c r="AY20" s="68">
        <f t="shared" si="8"/>
        <v>0</v>
      </c>
      <c r="AZ20" s="69" t="e">
        <f t="shared" si="6"/>
        <v>#DIV/0!</v>
      </c>
      <c r="BA20" s="70"/>
    </row>
    <row r="21" spans="2:53" x14ac:dyDescent="0.25">
      <c r="B21" s="63">
        <f t="shared" si="7"/>
        <v>17</v>
      </c>
      <c r="C21" s="68"/>
      <c r="D21" s="68"/>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6"/>
      <c r="AT21" s="67">
        <f t="shared" si="1"/>
        <v>0</v>
      </c>
      <c r="AU21" s="68">
        <f t="shared" si="2"/>
        <v>0</v>
      </c>
      <c r="AV21" s="68">
        <f t="shared" si="3"/>
        <v>0</v>
      </c>
      <c r="AW21" s="68">
        <f t="shared" si="4"/>
        <v>0</v>
      </c>
      <c r="AX21" s="68">
        <f t="shared" si="5"/>
        <v>0</v>
      </c>
      <c r="AY21" s="68">
        <f t="shared" si="8"/>
        <v>0</v>
      </c>
      <c r="AZ21" s="69" t="e">
        <f t="shared" si="6"/>
        <v>#DIV/0!</v>
      </c>
      <c r="BA21" s="70"/>
    </row>
    <row r="22" spans="2:53" x14ac:dyDescent="0.25">
      <c r="B22" s="63">
        <f t="shared" si="7"/>
        <v>18</v>
      </c>
      <c r="C22" s="68"/>
      <c r="D22" s="68"/>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6"/>
      <c r="AT22" s="67">
        <f t="shared" si="1"/>
        <v>0</v>
      </c>
      <c r="AU22" s="68">
        <f t="shared" si="2"/>
        <v>0</v>
      </c>
      <c r="AV22" s="68">
        <f t="shared" si="3"/>
        <v>0</v>
      </c>
      <c r="AW22" s="68">
        <f t="shared" si="4"/>
        <v>0</v>
      </c>
      <c r="AX22" s="68">
        <f t="shared" si="5"/>
        <v>0</v>
      </c>
      <c r="AY22" s="68">
        <f t="shared" si="8"/>
        <v>0</v>
      </c>
      <c r="AZ22" s="69" t="e">
        <f t="shared" si="6"/>
        <v>#DIV/0!</v>
      </c>
      <c r="BA22" s="70"/>
    </row>
    <row r="23" spans="2:53" x14ac:dyDescent="0.25">
      <c r="B23" s="63">
        <f t="shared" si="7"/>
        <v>19</v>
      </c>
      <c r="C23" s="68"/>
      <c r="D23" s="68"/>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6"/>
      <c r="AT23" s="67">
        <f t="shared" si="1"/>
        <v>0</v>
      </c>
      <c r="AU23" s="68">
        <f t="shared" si="2"/>
        <v>0</v>
      </c>
      <c r="AV23" s="68">
        <f t="shared" si="3"/>
        <v>0</v>
      </c>
      <c r="AW23" s="68">
        <f t="shared" si="4"/>
        <v>0</v>
      </c>
      <c r="AX23" s="68">
        <f t="shared" si="5"/>
        <v>0</v>
      </c>
      <c r="AY23" s="68">
        <f t="shared" si="8"/>
        <v>0</v>
      </c>
      <c r="AZ23" s="69" t="e">
        <f t="shared" si="6"/>
        <v>#DIV/0!</v>
      </c>
      <c r="BA23" s="70"/>
    </row>
    <row r="24" spans="2:53" x14ac:dyDescent="0.25">
      <c r="B24" s="63">
        <f t="shared" si="7"/>
        <v>20</v>
      </c>
      <c r="C24" s="68"/>
      <c r="D24" s="68"/>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6"/>
      <c r="AT24" s="67">
        <f t="shared" si="1"/>
        <v>0</v>
      </c>
      <c r="AU24" s="68">
        <f t="shared" si="2"/>
        <v>0</v>
      </c>
      <c r="AV24" s="68">
        <f t="shared" si="3"/>
        <v>0</v>
      </c>
      <c r="AW24" s="68">
        <f t="shared" si="4"/>
        <v>0</v>
      </c>
      <c r="AX24" s="68">
        <f t="shared" si="5"/>
        <v>0</v>
      </c>
      <c r="AY24" s="68">
        <f t="shared" si="8"/>
        <v>0</v>
      </c>
      <c r="AZ24" s="69" t="e">
        <f t="shared" si="6"/>
        <v>#DIV/0!</v>
      </c>
      <c r="BA24" s="70"/>
    </row>
    <row r="25" spans="2:53" x14ac:dyDescent="0.25">
      <c r="B25" s="63">
        <f t="shared" si="7"/>
        <v>21</v>
      </c>
      <c r="C25" s="68"/>
      <c r="D25" s="68"/>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6"/>
      <c r="AT25" s="67">
        <f t="shared" si="1"/>
        <v>0</v>
      </c>
      <c r="AU25" s="68">
        <f t="shared" si="2"/>
        <v>0</v>
      </c>
      <c r="AV25" s="68">
        <f t="shared" si="3"/>
        <v>0</v>
      </c>
      <c r="AW25" s="68">
        <f t="shared" si="4"/>
        <v>0</v>
      </c>
      <c r="AX25" s="68">
        <f t="shared" si="5"/>
        <v>0</v>
      </c>
      <c r="AY25" s="68">
        <f t="shared" si="8"/>
        <v>0</v>
      </c>
      <c r="AZ25" s="69" t="e">
        <f t="shared" si="6"/>
        <v>#DIV/0!</v>
      </c>
      <c r="BA25" s="70"/>
    </row>
    <row r="26" spans="2:53" x14ac:dyDescent="0.25">
      <c r="B26" s="63">
        <f t="shared" si="7"/>
        <v>22</v>
      </c>
      <c r="C26" s="68"/>
      <c r="D26" s="68"/>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6"/>
      <c r="AT26" s="67">
        <f t="shared" si="1"/>
        <v>0</v>
      </c>
      <c r="AU26" s="68">
        <f t="shared" si="2"/>
        <v>0</v>
      </c>
      <c r="AV26" s="68">
        <f t="shared" si="3"/>
        <v>0</v>
      </c>
      <c r="AW26" s="68">
        <f t="shared" si="4"/>
        <v>0</v>
      </c>
      <c r="AX26" s="68">
        <f t="shared" si="5"/>
        <v>0</v>
      </c>
      <c r="AY26" s="68">
        <f t="shared" si="8"/>
        <v>0</v>
      </c>
      <c r="AZ26" s="69" t="e">
        <f t="shared" si="6"/>
        <v>#DIV/0!</v>
      </c>
      <c r="BA26" s="70"/>
    </row>
    <row r="27" spans="2:53" x14ac:dyDescent="0.25">
      <c r="B27" s="63">
        <f t="shared" si="7"/>
        <v>23</v>
      </c>
      <c r="C27" s="68"/>
      <c r="D27" s="68"/>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6"/>
      <c r="AT27" s="67">
        <f t="shared" si="1"/>
        <v>0</v>
      </c>
      <c r="AU27" s="68">
        <f t="shared" si="2"/>
        <v>0</v>
      </c>
      <c r="AV27" s="68">
        <f t="shared" si="3"/>
        <v>0</v>
      </c>
      <c r="AW27" s="68">
        <f t="shared" si="4"/>
        <v>0</v>
      </c>
      <c r="AX27" s="68">
        <f t="shared" si="5"/>
        <v>0</v>
      </c>
      <c r="AY27" s="68">
        <f t="shared" si="8"/>
        <v>0</v>
      </c>
      <c r="AZ27" s="69" t="e">
        <f t="shared" si="6"/>
        <v>#DIV/0!</v>
      </c>
      <c r="BA27" s="70"/>
    </row>
    <row r="28" spans="2:53" x14ac:dyDescent="0.25">
      <c r="B28" s="63">
        <f t="shared" si="7"/>
        <v>24</v>
      </c>
      <c r="C28" s="68"/>
      <c r="D28" s="68"/>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6"/>
      <c r="AT28" s="67">
        <f t="shared" si="1"/>
        <v>0</v>
      </c>
      <c r="AU28" s="68">
        <f t="shared" si="2"/>
        <v>0</v>
      </c>
      <c r="AV28" s="68">
        <f t="shared" si="3"/>
        <v>0</v>
      </c>
      <c r="AW28" s="68">
        <f t="shared" si="4"/>
        <v>0</v>
      </c>
      <c r="AX28" s="68">
        <f t="shared" si="5"/>
        <v>0</v>
      </c>
      <c r="AY28" s="68">
        <f t="shared" si="8"/>
        <v>0</v>
      </c>
      <c r="AZ28" s="69" t="e">
        <f t="shared" si="6"/>
        <v>#DIV/0!</v>
      </c>
      <c r="BA28" s="70"/>
    </row>
    <row r="29" spans="2:53" x14ac:dyDescent="0.25">
      <c r="B29" s="63">
        <f t="shared" si="7"/>
        <v>25</v>
      </c>
      <c r="C29" s="68"/>
      <c r="D29" s="68"/>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6"/>
      <c r="AT29" s="67">
        <f t="shared" si="1"/>
        <v>0</v>
      </c>
      <c r="AU29" s="68">
        <f t="shared" si="2"/>
        <v>0</v>
      </c>
      <c r="AV29" s="68">
        <f t="shared" si="3"/>
        <v>0</v>
      </c>
      <c r="AW29" s="68">
        <f t="shared" si="4"/>
        <v>0</v>
      </c>
      <c r="AX29" s="68">
        <f t="shared" si="5"/>
        <v>0</v>
      </c>
      <c r="AY29" s="68">
        <f t="shared" si="8"/>
        <v>0</v>
      </c>
      <c r="AZ29" s="69" t="e">
        <f t="shared" si="6"/>
        <v>#DIV/0!</v>
      </c>
      <c r="BA29" s="70"/>
    </row>
    <row r="30" spans="2:53" x14ac:dyDescent="0.25">
      <c r="B30" s="63">
        <f t="shared" si="7"/>
        <v>26</v>
      </c>
      <c r="C30" s="68"/>
      <c r="D30" s="68"/>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6"/>
      <c r="AT30" s="67">
        <f t="shared" si="1"/>
        <v>0</v>
      </c>
      <c r="AU30" s="68">
        <f t="shared" si="2"/>
        <v>0</v>
      </c>
      <c r="AV30" s="68">
        <f t="shared" si="3"/>
        <v>0</v>
      </c>
      <c r="AW30" s="68">
        <f t="shared" si="4"/>
        <v>0</v>
      </c>
      <c r="AX30" s="68">
        <f t="shared" si="5"/>
        <v>0</v>
      </c>
      <c r="AY30" s="68">
        <f t="shared" si="8"/>
        <v>0</v>
      </c>
      <c r="AZ30" s="69" t="e">
        <f t="shared" si="6"/>
        <v>#DIV/0!</v>
      </c>
      <c r="BA30" s="70"/>
    </row>
    <row r="31" spans="2:53" x14ac:dyDescent="0.25">
      <c r="B31" s="63">
        <f t="shared" si="7"/>
        <v>27</v>
      </c>
      <c r="C31" s="68"/>
      <c r="D31" s="68"/>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6"/>
      <c r="AT31" s="67">
        <f t="shared" si="1"/>
        <v>0</v>
      </c>
      <c r="AU31" s="68">
        <f t="shared" si="2"/>
        <v>0</v>
      </c>
      <c r="AV31" s="68">
        <f t="shared" si="3"/>
        <v>0</v>
      </c>
      <c r="AW31" s="68">
        <f t="shared" si="4"/>
        <v>0</v>
      </c>
      <c r="AX31" s="68">
        <f t="shared" si="5"/>
        <v>0</v>
      </c>
      <c r="AY31" s="68">
        <f t="shared" si="8"/>
        <v>0</v>
      </c>
      <c r="AZ31" s="69" t="e">
        <f t="shared" si="6"/>
        <v>#DIV/0!</v>
      </c>
      <c r="BA31" s="70"/>
    </row>
    <row r="32" spans="2:53" x14ac:dyDescent="0.25">
      <c r="B32" s="63">
        <f t="shared" si="7"/>
        <v>28</v>
      </c>
      <c r="C32" s="68"/>
      <c r="D32" s="68"/>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6"/>
      <c r="AT32" s="67">
        <f t="shared" si="1"/>
        <v>0</v>
      </c>
      <c r="AU32" s="68">
        <f t="shared" si="2"/>
        <v>0</v>
      </c>
      <c r="AV32" s="68">
        <f t="shared" si="3"/>
        <v>0</v>
      </c>
      <c r="AW32" s="68">
        <f t="shared" si="4"/>
        <v>0</v>
      </c>
      <c r="AX32" s="68">
        <f t="shared" si="5"/>
        <v>0</v>
      </c>
      <c r="AY32" s="68">
        <f t="shared" si="8"/>
        <v>0</v>
      </c>
      <c r="AZ32" s="69" t="e">
        <f t="shared" si="6"/>
        <v>#DIV/0!</v>
      </c>
      <c r="BA32" s="70"/>
    </row>
    <row r="33" spans="2:53" x14ac:dyDescent="0.25">
      <c r="B33" s="63">
        <f t="shared" si="7"/>
        <v>29</v>
      </c>
      <c r="C33" s="68"/>
      <c r="D33" s="68"/>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6"/>
      <c r="AT33" s="67">
        <f t="shared" si="1"/>
        <v>0</v>
      </c>
      <c r="AU33" s="68">
        <f t="shared" si="2"/>
        <v>0</v>
      </c>
      <c r="AV33" s="68">
        <f t="shared" si="3"/>
        <v>0</v>
      </c>
      <c r="AW33" s="68">
        <f t="shared" si="4"/>
        <v>0</v>
      </c>
      <c r="AX33" s="68">
        <f t="shared" si="5"/>
        <v>0</v>
      </c>
      <c r="AY33" s="68">
        <f t="shared" si="8"/>
        <v>0</v>
      </c>
      <c r="AZ33" s="69" t="e">
        <f t="shared" si="6"/>
        <v>#DIV/0!</v>
      </c>
      <c r="BA33" s="70"/>
    </row>
    <row r="34" spans="2:53" ht="15" thickBot="1" x14ac:dyDescent="0.3">
      <c r="B34" s="72">
        <f t="shared" si="7"/>
        <v>30</v>
      </c>
      <c r="C34" s="73"/>
      <c r="D34" s="73"/>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5"/>
      <c r="AT34" s="76">
        <f t="shared" si="1"/>
        <v>0</v>
      </c>
      <c r="AU34" s="73">
        <f t="shared" si="2"/>
        <v>0</v>
      </c>
      <c r="AV34" s="73">
        <f t="shared" si="3"/>
        <v>0</v>
      </c>
      <c r="AW34" s="73">
        <f t="shared" si="4"/>
        <v>0</v>
      </c>
      <c r="AX34" s="73">
        <f t="shared" si="5"/>
        <v>0</v>
      </c>
      <c r="AY34" s="73">
        <f t="shared" si="8"/>
        <v>0</v>
      </c>
      <c r="AZ34" s="77" t="e">
        <f t="shared" si="6"/>
        <v>#DIV/0!</v>
      </c>
      <c r="BA34" s="70"/>
    </row>
    <row r="35" spans="2:53" x14ac:dyDescent="0.25">
      <c r="B35" s="78"/>
      <c r="C35" s="79"/>
      <c r="D35" s="79"/>
      <c r="E35" s="80"/>
      <c r="F35" s="81"/>
      <c r="G35" s="80"/>
      <c r="H35" s="80"/>
      <c r="I35" s="80"/>
      <c r="J35" s="80"/>
      <c r="K35" s="80"/>
      <c r="L35" s="80"/>
      <c r="M35" s="80"/>
      <c r="N35" s="80"/>
      <c r="O35" s="80"/>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T35" s="79"/>
      <c r="AU35" s="79"/>
      <c r="AV35" s="79"/>
      <c r="AW35" s="79"/>
      <c r="AX35" s="79"/>
      <c r="AY35" s="79"/>
      <c r="AZ35" s="79"/>
      <c r="BA35" s="70"/>
    </row>
    <row r="36" spans="2:53" ht="15" thickBot="1" x14ac:dyDescent="0.3"/>
    <row r="37" spans="2:53" ht="24" customHeight="1" thickBot="1" x14ac:dyDescent="0.3">
      <c r="B37" s="196" t="s">
        <v>134</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8"/>
      <c r="AT37" s="199" t="s">
        <v>135</v>
      </c>
      <c r="AU37" s="200"/>
      <c r="AV37" s="200"/>
      <c r="AW37" s="200"/>
      <c r="AX37" s="200"/>
      <c r="AY37" s="200"/>
      <c r="AZ37" s="201"/>
    </row>
    <row r="38" spans="2:53" ht="28.5" x14ac:dyDescent="0.25">
      <c r="B38" s="57" t="s">
        <v>129</v>
      </c>
      <c r="C38" s="58" t="s">
        <v>130</v>
      </c>
      <c r="D38" s="58" t="s">
        <v>131</v>
      </c>
      <c r="E38" s="58">
        <v>1</v>
      </c>
      <c r="F38" s="58">
        <f>E38+1</f>
        <v>2</v>
      </c>
      <c r="G38" s="58">
        <f t="shared" ref="G38:AP38" si="9">F38+1</f>
        <v>3</v>
      </c>
      <c r="H38" s="58">
        <f t="shared" si="9"/>
        <v>4</v>
      </c>
      <c r="I38" s="58">
        <f t="shared" si="9"/>
        <v>5</v>
      </c>
      <c r="J38" s="58">
        <f t="shared" si="9"/>
        <v>6</v>
      </c>
      <c r="K38" s="58">
        <f t="shared" si="9"/>
        <v>7</v>
      </c>
      <c r="L38" s="58">
        <f t="shared" si="9"/>
        <v>8</v>
      </c>
      <c r="M38" s="58">
        <f t="shared" si="9"/>
        <v>9</v>
      </c>
      <c r="N38" s="58">
        <f t="shared" si="9"/>
        <v>10</v>
      </c>
      <c r="O38" s="58">
        <f t="shared" si="9"/>
        <v>11</v>
      </c>
      <c r="P38" s="58">
        <f t="shared" si="9"/>
        <v>12</v>
      </c>
      <c r="Q38" s="58">
        <f t="shared" si="9"/>
        <v>13</v>
      </c>
      <c r="R38" s="58">
        <f t="shared" si="9"/>
        <v>14</v>
      </c>
      <c r="S38" s="58">
        <f t="shared" si="9"/>
        <v>15</v>
      </c>
      <c r="T38" s="58">
        <f t="shared" si="9"/>
        <v>16</v>
      </c>
      <c r="U38" s="58">
        <f t="shared" si="9"/>
        <v>17</v>
      </c>
      <c r="V38" s="58">
        <f t="shared" si="9"/>
        <v>18</v>
      </c>
      <c r="W38" s="58">
        <f t="shared" si="9"/>
        <v>19</v>
      </c>
      <c r="X38" s="58">
        <f t="shared" si="9"/>
        <v>20</v>
      </c>
      <c r="Y38" s="58">
        <f t="shared" si="9"/>
        <v>21</v>
      </c>
      <c r="Z38" s="58">
        <f t="shared" si="9"/>
        <v>22</v>
      </c>
      <c r="AA38" s="58">
        <f t="shared" si="9"/>
        <v>23</v>
      </c>
      <c r="AB38" s="58">
        <f t="shared" si="9"/>
        <v>24</v>
      </c>
      <c r="AC38" s="58">
        <f t="shared" si="9"/>
        <v>25</v>
      </c>
      <c r="AD38" s="58">
        <f t="shared" si="9"/>
        <v>26</v>
      </c>
      <c r="AE38" s="58">
        <f t="shared" si="9"/>
        <v>27</v>
      </c>
      <c r="AF38" s="58">
        <f t="shared" si="9"/>
        <v>28</v>
      </c>
      <c r="AG38" s="58">
        <f t="shared" si="9"/>
        <v>29</v>
      </c>
      <c r="AH38" s="58">
        <f t="shared" si="9"/>
        <v>30</v>
      </c>
      <c r="AI38" s="58">
        <f t="shared" si="9"/>
        <v>31</v>
      </c>
      <c r="AJ38" s="58">
        <f t="shared" si="9"/>
        <v>32</v>
      </c>
      <c r="AK38" s="58">
        <f t="shared" si="9"/>
        <v>33</v>
      </c>
      <c r="AL38" s="58">
        <f t="shared" si="9"/>
        <v>34</v>
      </c>
      <c r="AM38" s="58">
        <f t="shared" si="9"/>
        <v>35</v>
      </c>
      <c r="AN38" s="58">
        <f t="shared" si="9"/>
        <v>36</v>
      </c>
      <c r="AO38" s="58">
        <f t="shared" si="9"/>
        <v>37</v>
      </c>
      <c r="AP38" s="58">
        <f t="shared" si="9"/>
        <v>38</v>
      </c>
      <c r="AQ38" s="58">
        <f>AP38+1</f>
        <v>39</v>
      </c>
      <c r="AR38" s="59">
        <f>AQ38+1</f>
        <v>40</v>
      </c>
      <c r="AT38" s="60">
        <v>5</v>
      </c>
      <c r="AU38" s="61">
        <v>4</v>
      </c>
      <c r="AV38" s="61">
        <v>3</v>
      </c>
      <c r="AW38" s="61">
        <v>2</v>
      </c>
      <c r="AX38" s="61">
        <v>1</v>
      </c>
      <c r="AY38" s="61" t="s">
        <v>132</v>
      </c>
      <c r="AZ38" s="62" t="s">
        <v>133</v>
      </c>
    </row>
    <row r="39" spans="2:53" x14ac:dyDescent="0.25">
      <c r="B39" s="63">
        <v>1</v>
      </c>
      <c r="C39" s="64"/>
      <c r="D39" s="64"/>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6"/>
      <c r="AT39" s="67">
        <f t="shared" ref="AT39:AT68" si="10">COUNTIF(E39:AR39,"5")</f>
        <v>0</v>
      </c>
      <c r="AU39" s="68">
        <f t="shared" ref="AU39:AU68" si="11">COUNTIF(E39:AR39,"4")</f>
        <v>0</v>
      </c>
      <c r="AV39" s="68">
        <f t="shared" ref="AV39:AV68" si="12">COUNTIF(E39:AR39,"3")</f>
        <v>0</v>
      </c>
      <c r="AW39" s="68">
        <f t="shared" ref="AW39:AW68" si="13">COUNTIF(E39:AR39,"2")</f>
        <v>0</v>
      </c>
      <c r="AX39" s="68">
        <f t="shared" ref="AX39:AX68" si="14">COUNTIF(E39:AR39,"1")</f>
        <v>0</v>
      </c>
      <c r="AY39" s="68">
        <f>SUM(AT39:AX39)</f>
        <v>0</v>
      </c>
      <c r="AZ39" s="69" t="e">
        <f t="shared" ref="AZ39:AZ68" si="15">ROUND(SUMPRODUCT($AT$4:$AX$4,AT39:AX39)/AY39,0)</f>
        <v>#DIV/0!</v>
      </c>
      <c r="BA39" s="70"/>
    </row>
    <row r="40" spans="2:53" x14ac:dyDescent="0.25">
      <c r="B40" s="63">
        <f>B39+1</f>
        <v>2</v>
      </c>
      <c r="C40" s="64"/>
      <c r="D40" s="64"/>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6"/>
      <c r="AT40" s="67">
        <f t="shared" si="10"/>
        <v>0</v>
      </c>
      <c r="AU40" s="68">
        <f t="shared" si="11"/>
        <v>0</v>
      </c>
      <c r="AV40" s="68">
        <f t="shared" si="12"/>
        <v>0</v>
      </c>
      <c r="AW40" s="68">
        <f t="shared" si="13"/>
        <v>0</v>
      </c>
      <c r="AX40" s="68">
        <f t="shared" si="14"/>
        <v>0</v>
      </c>
      <c r="AY40" s="68">
        <f t="shared" ref="AY40:AY68" si="16">SUM(AT40:AX40)</f>
        <v>0</v>
      </c>
      <c r="AZ40" s="69" t="e">
        <f t="shared" si="15"/>
        <v>#DIV/0!</v>
      </c>
      <c r="BA40" s="70"/>
    </row>
    <row r="41" spans="2:53" x14ac:dyDescent="0.25">
      <c r="B41" s="63">
        <f t="shared" ref="B41:B68" si="17">B40+1</f>
        <v>3</v>
      </c>
      <c r="C41" s="64"/>
      <c r="D41" s="64"/>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6"/>
      <c r="AT41" s="67">
        <f t="shared" si="10"/>
        <v>0</v>
      </c>
      <c r="AU41" s="68">
        <f t="shared" si="11"/>
        <v>0</v>
      </c>
      <c r="AV41" s="68">
        <f t="shared" si="12"/>
        <v>0</v>
      </c>
      <c r="AW41" s="68">
        <f t="shared" si="13"/>
        <v>0</v>
      </c>
      <c r="AX41" s="68">
        <f t="shared" si="14"/>
        <v>0</v>
      </c>
      <c r="AY41" s="68">
        <f t="shared" si="16"/>
        <v>0</v>
      </c>
      <c r="AZ41" s="69" t="e">
        <f t="shared" si="15"/>
        <v>#DIV/0!</v>
      </c>
      <c r="BA41" s="70"/>
    </row>
    <row r="42" spans="2:53" x14ac:dyDescent="0.25">
      <c r="B42" s="63">
        <f t="shared" si="17"/>
        <v>4</v>
      </c>
      <c r="C42" s="64"/>
      <c r="D42" s="64"/>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6"/>
      <c r="AT42" s="67">
        <f t="shared" si="10"/>
        <v>0</v>
      </c>
      <c r="AU42" s="68">
        <f t="shared" si="11"/>
        <v>0</v>
      </c>
      <c r="AV42" s="68">
        <f t="shared" si="12"/>
        <v>0</v>
      </c>
      <c r="AW42" s="68">
        <f t="shared" si="13"/>
        <v>0</v>
      </c>
      <c r="AX42" s="68">
        <f t="shared" si="14"/>
        <v>0</v>
      </c>
      <c r="AY42" s="68">
        <f t="shared" si="16"/>
        <v>0</v>
      </c>
      <c r="AZ42" s="69" t="e">
        <f t="shared" si="15"/>
        <v>#DIV/0!</v>
      </c>
      <c r="BA42" s="70"/>
    </row>
    <row r="43" spans="2:53" x14ac:dyDescent="0.25">
      <c r="B43" s="63">
        <f t="shared" si="17"/>
        <v>5</v>
      </c>
      <c r="C43" s="64"/>
      <c r="D43" s="64"/>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6"/>
      <c r="AT43" s="67">
        <f t="shared" si="10"/>
        <v>0</v>
      </c>
      <c r="AU43" s="68">
        <f t="shared" si="11"/>
        <v>0</v>
      </c>
      <c r="AV43" s="68">
        <f t="shared" si="12"/>
        <v>0</v>
      </c>
      <c r="AW43" s="68">
        <f t="shared" si="13"/>
        <v>0</v>
      </c>
      <c r="AX43" s="68">
        <f t="shared" si="14"/>
        <v>0</v>
      </c>
      <c r="AY43" s="68">
        <f t="shared" si="16"/>
        <v>0</v>
      </c>
      <c r="AZ43" s="69" t="e">
        <f t="shared" si="15"/>
        <v>#DIV/0!</v>
      </c>
      <c r="BA43" s="70"/>
    </row>
    <row r="44" spans="2:53" x14ac:dyDescent="0.25">
      <c r="B44" s="63">
        <f t="shared" si="17"/>
        <v>6</v>
      </c>
      <c r="C44" s="64"/>
      <c r="D44" s="64"/>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AT44" s="67">
        <f t="shared" si="10"/>
        <v>0</v>
      </c>
      <c r="AU44" s="68">
        <f t="shared" si="11"/>
        <v>0</v>
      </c>
      <c r="AV44" s="68">
        <f t="shared" si="12"/>
        <v>0</v>
      </c>
      <c r="AW44" s="68">
        <f t="shared" si="13"/>
        <v>0</v>
      </c>
      <c r="AX44" s="68">
        <f t="shared" si="14"/>
        <v>0</v>
      </c>
      <c r="AY44" s="68">
        <f t="shared" si="16"/>
        <v>0</v>
      </c>
      <c r="AZ44" s="69" t="e">
        <f t="shared" si="15"/>
        <v>#DIV/0!</v>
      </c>
      <c r="BA44" s="70"/>
    </row>
    <row r="45" spans="2:53" x14ac:dyDescent="0.25">
      <c r="B45" s="63">
        <f t="shared" si="17"/>
        <v>7</v>
      </c>
      <c r="C45" s="64"/>
      <c r="D45" s="64"/>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6"/>
      <c r="AT45" s="67">
        <f t="shared" si="10"/>
        <v>0</v>
      </c>
      <c r="AU45" s="68">
        <f t="shared" si="11"/>
        <v>0</v>
      </c>
      <c r="AV45" s="68">
        <f t="shared" si="12"/>
        <v>0</v>
      </c>
      <c r="AW45" s="68">
        <f t="shared" si="13"/>
        <v>0</v>
      </c>
      <c r="AX45" s="68">
        <f t="shared" si="14"/>
        <v>0</v>
      </c>
      <c r="AY45" s="68">
        <f t="shared" si="16"/>
        <v>0</v>
      </c>
      <c r="AZ45" s="69" t="e">
        <f t="shared" si="15"/>
        <v>#DIV/0!</v>
      </c>
      <c r="BA45" s="70"/>
    </row>
    <row r="46" spans="2:53" x14ac:dyDescent="0.25">
      <c r="B46" s="63">
        <f t="shared" si="17"/>
        <v>8</v>
      </c>
      <c r="C46" s="64"/>
      <c r="D46" s="64"/>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6"/>
      <c r="AT46" s="67">
        <f t="shared" si="10"/>
        <v>0</v>
      </c>
      <c r="AU46" s="68">
        <f t="shared" si="11"/>
        <v>0</v>
      </c>
      <c r="AV46" s="68">
        <f t="shared" si="12"/>
        <v>0</v>
      </c>
      <c r="AW46" s="68">
        <f t="shared" si="13"/>
        <v>0</v>
      </c>
      <c r="AX46" s="68">
        <f t="shared" si="14"/>
        <v>0</v>
      </c>
      <c r="AY46" s="68">
        <f t="shared" si="16"/>
        <v>0</v>
      </c>
      <c r="AZ46" s="69" t="e">
        <f t="shared" si="15"/>
        <v>#DIV/0!</v>
      </c>
      <c r="BA46" s="70"/>
    </row>
    <row r="47" spans="2:53" x14ac:dyDescent="0.25">
      <c r="B47" s="63">
        <f t="shared" si="17"/>
        <v>9</v>
      </c>
      <c r="C47" s="64"/>
      <c r="D47" s="64"/>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6"/>
      <c r="AT47" s="67">
        <f t="shared" si="10"/>
        <v>0</v>
      </c>
      <c r="AU47" s="68">
        <f t="shared" si="11"/>
        <v>0</v>
      </c>
      <c r="AV47" s="68">
        <f t="shared" si="12"/>
        <v>0</v>
      </c>
      <c r="AW47" s="68">
        <f t="shared" si="13"/>
        <v>0</v>
      </c>
      <c r="AX47" s="68">
        <f t="shared" si="14"/>
        <v>0</v>
      </c>
      <c r="AY47" s="68">
        <f t="shared" si="16"/>
        <v>0</v>
      </c>
      <c r="AZ47" s="69" t="e">
        <f t="shared" si="15"/>
        <v>#DIV/0!</v>
      </c>
      <c r="BA47" s="70"/>
    </row>
    <row r="48" spans="2:53" x14ac:dyDescent="0.25">
      <c r="B48" s="63">
        <f t="shared" si="17"/>
        <v>10</v>
      </c>
      <c r="C48" s="64"/>
      <c r="D48" s="64"/>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6"/>
      <c r="AT48" s="67">
        <f t="shared" si="10"/>
        <v>0</v>
      </c>
      <c r="AU48" s="68">
        <f t="shared" si="11"/>
        <v>0</v>
      </c>
      <c r="AV48" s="68">
        <f t="shared" si="12"/>
        <v>0</v>
      </c>
      <c r="AW48" s="68">
        <f t="shared" si="13"/>
        <v>0</v>
      </c>
      <c r="AX48" s="68">
        <f t="shared" si="14"/>
        <v>0</v>
      </c>
      <c r="AY48" s="68">
        <f t="shared" si="16"/>
        <v>0</v>
      </c>
      <c r="AZ48" s="69" t="e">
        <f t="shared" si="15"/>
        <v>#DIV/0!</v>
      </c>
      <c r="BA48" s="70"/>
    </row>
    <row r="49" spans="2:53" x14ac:dyDescent="0.25">
      <c r="B49" s="63">
        <f t="shared" si="17"/>
        <v>11</v>
      </c>
      <c r="C49" s="64"/>
      <c r="D49" s="64"/>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6"/>
      <c r="AT49" s="67">
        <f t="shared" si="10"/>
        <v>0</v>
      </c>
      <c r="AU49" s="68">
        <f t="shared" si="11"/>
        <v>0</v>
      </c>
      <c r="AV49" s="68">
        <f t="shared" si="12"/>
        <v>0</v>
      </c>
      <c r="AW49" s="68">
        <f t="shared" si="13"/>
        <v>0</v>
      </c>
      <c r="AX49" s="68">
        <f t="shared" si="14"/>
        <v>0</v>
      </c>
      <c r="AY49" s="68">
        <f t="shared" si="16"/>
        <v>0</v>
      </c>
      <c r="AZ49" s="69" t="e">
        <f t="shared" si="15"/>
        <v>#DIV/0!</v>
      </c>
      <c r="BA49" s="70"/>
    </row>
    <row r="50" spans="2:53" x14ac:dyDescent="0.25">
      <c r="B50" s="63">
        <f t="shared" si="17"/>
        <v>12</v>
      </c>
      <c r="C50" s="64"/>
      <c r="D50" s="64"/>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6"/>
      <c r="AT50" s="67">
        <f t="shared" si="10"/>
        <v>0</v>
      </c>
      <c r="AU50" s="68">
        <f t="shared" si="11"/>
        <v>0</v>
      </c>
      <c r="AV50" s="68">
        <f t="shared" si="12"/>
        <v>0</v>
      </c>
      <c r="AW50" s="68">
        <f t="shared" si="13"/>
        <v>0</v>
      </c>
      <c r="AX50" s="68">
        <f t="shared" si="14"/>
        <v>0</v>
      </c>
      <c r="AY50" s="68">
        <f t="shared" si="16"/>
        <v>0</v>
      </c>
      <c r="AZ50" s="69" t="e">
        <f t="shared" si="15"/>
        <v>#DIV/0!</v>
      </c>
      <c r="BA50" s="70"/>
    </row>
    <row r="51" spans="2:53" x14ac:dyDescent="0.25">
      <c r="B51" s="63">
        <f t="shared" si="17"/>
        <v>13</v>
      </c>
      <c r="C51" s="64"/>
      <c r="D51" s="64"/>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6"/>
      <c r="AT51" s="67">
        <f t="shared" si="10"/>
        <v>0</v>
      </c>
      <c r="AU51" s="68">
        <f t="shared" si="11"/>
        <v>0</v>
      </c>
      <c r="AV51" s="68">
        <f t="shared" si="12"/>
        <v>0</v>
      </c>
      <c r="AW51" s="68">
        <f t="shared" si="13"/>
        <v>0</v>
      </c>
      <c r="AX51" s="68">
        <f t="shared" si="14"/>
        <v>0</v>
      </c>
      <c r="AY51" s="68">
        <f t="shared" si="16"/>
        <v>0</v>
      </c>
      <c r="AZ51" s="69" t="e">
        <f t="shared" si="15"/>
        <v>#DIV/0!</v>
      </c>
      <c r="BA51" s="70"/>
    </row>
    <row r="52" spans="2:53" x14ac:dyDescent="0.25">
      <c r="B52" s="63">
        <f t="shared" si="17"/>
        <v>14</v>
      </c>
      <c r="C52" s="64"/>
      <c r="D52" s="64"/>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6"/>
      <c r="AT52" s="67">
        <f t="shared" si="10"/>
        <v>0</v>
      </c>
      <c r="AU52" s="68">
        <f t="shared" si="11"/>
        <v>0</v>
      </c>
      <c r="AV52" s="68">
        <f t="shared" si="12"/>
        <v>0</v>
      </c>
      <c r="AW52" s="68">
        <f t="shared" si="13"/>
        <v>0</v>
      </c>
      <c r="AX52" s="68">
        <f t="shared" si="14"/>
        <v>0</v>
      </c>
      <c r="AY52" s="68">
        <f t="shared" si="16"/>
        <v>0</v>
      </c>
      <c r="AZ52" s="69" t="e">
        <f t="shared" si="15"/>
        <v>#DIV/0!</v>
      </c>
      <c r="BA52" s="70"/>
    </row>
    <row r="53" spans="2:53" x14ac:dyDescent="0.25">
      <c r="B53" s="63">
        <f t="shared" si="17"/>
        <v>15</v>
      </c>
      <c r="C53" s="64"/>
      <c r="D53" s="64"/>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6"/>
      <c r="AT53" s="67">
        <f t="shared" si="10"/>
        <v>0</v>
      </c>
      <c r="AU53" s="68">
        <f t="shared" si="11"/>
        <v>0</v>
      </c>
      <c r="AV53" s="68">
        <f t="shared" si="12"/>
        <v>0</v>
      </c>
      <c r="AW53" s="68">
        <f t="shared" si="13"/>
        <v>0</v>
      </c>
      <c r="AX53" s="68">
        <f t="shared" si="14"/>
        <v>0</v>
      </c>
      <c r="AY53" s="68">
        <f t="shared" si="16"/>
        <v>0</v>
      </c>
      <c r="AZ53" s="69" t="e">
        <f t="shared" si="15"/>
        <v>#DIV/0!</v>
      </c>
      <c r="BA53" s="70"/>
    </row>
    <row r="54" spans="2:53" x14ac:dyDescent="0.25">
      <c r="B54" s="63">
        <f t="shared" si="17"/>
        <v>16</v>
      </c>
      <c r="C54" s="64"/>
      <c r="D54" s="64"/>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6"/>
      <c r="AT54" s="67">
        <f t="shared" si="10"/>
        <v>0</v>
      </c>
      <c r="AU54" s="68">
        <f t="shared" si="11"/>
        <v>0</v>
      </c>
      <c r="AV54" s="68">
        <f t="shared" si="12"/>
        <v>0</v>
      </c>
      <c r="AW54" s="68">
        <f t="shared" si="13"/>
        <v>0</v>
      </c>
      <c r="AX54" s="68">
        <f t="shared" si="14"/>
        <v>0</v>
      </c>
      <c r="AY54" s="68">
        <f t="shared" si="16"/>
        <v>0</v>
      </c>
      <c r="AZ54" s="69" t="e">
        <f t="shared" si="15"/>
        <v>#DIV/0!</v>
      </c>
      <c r="BA54" s="70"/>
    </row>
    <row r="55" spans="2:53" x14ac:dyDescent="0.25">
      <c r="B55" s="63">
        <f t="shared" si="17"/>
        <v>17</v>
      </c>
      <c r="C55" s="64"/>
      <c r="D55" s="64"/>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6"/>
      <c r="AT55" s="67">
        <f t="shared" si="10"/>
        <v>0</v>
      </c>
      <c r="AU55" s="68">
        <f t="shared" si="11"/>
        <v>0</v>
      </c>
      <c r="AV55" s="68">
        <f t="shared" si="12"/>
        <v>0</v>
      </c>
      <c r="AW55" s="68">
        <f t="shared" si="13"/>
        <v>0</v>
      </c>
      <c r="AX55" s="68">
        <f t="shared" si="14"/>
        <v>0</v>
      </c>
      <c r="AY55" s="68">
        <f t="shared" si="16"/>
        <v>0</v>
      </c>
      <c r="AZ55" s="69" t="e">
        <f t="shared" si="15"/>
        <v>#DIV/0!</v>
      </c>
      <c r="BA55" s="70"/>
    </row>
    <row r="56" spans="2:53" x14ac:dyDescent="0.25">
      <c r="B56" s="63">
        <f t="shared" si="17"/>
        <v>18</v>
      </c>
      <c r="C56" s="64"/>
      <c r="D56" s="64"/>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6"/>
      <c r="AT56" s="67">
        <f t="shared" si="10"/>
        <v>0</v>
      </c>
      <c r="AU56" s="68">
        <f t="shared" si="11"/>
        <v>0</v>
      </c>
      <c r="AV56" s="68">
        <f t="shared" si="12"/>
        <v>0</v>
      </c>
      <c r="AW56" s="68">
        <f t="shared" si="13"/>
        <v>0</v>
      </c>
      <c r="AX56" s="68">
        <f t="shared" si="14"/>
        <v>0</v>
      </c>
      <c r="AY56" s="68">
        <f t="shared" si="16"/>
        <v>0</v>
      </c>
      <c r="AZ56" s="69" t="e">
        <f t="shared" si="15"/>
        <v>#DIV/0!</v>
      </c>
      <c r="BA56" s="70"/>
    </row>
    <row r="57" spans="2:53" x14ac:dyDescent="0.25">
      <c r="B57" s="63">
        <f t="shared" si="17"/>
        <v>19</v>
      </c>
      <c r="C57" s="64"/>
      <c r="D57" s="64"/>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6"/>
      <c r="AT57" s="67">
        <f t="shared" si="10"/>
        <v>0</v>
      </c>
      <c r="AU57" s="68">
        <f t="shared" si="11"/>
        <v>0</v>
      </c>
      <c r="AV57" s="68">
        <f t="shared" si="12"/>
        <v>0</v>
      </c>
      <c r="AW57" s="68">
        <f t="shared" si="13"/>
        <v>0</v>
      </c>
      <c r="AX57" s="68">
        <f t="shared" si="14"/>
        <v>0</v>
      </c>
      <c r="AY57" s="68">
        <f t="shared" si="16"/>
        <v>0</v>
      </c>
      <c r="AZ57" s="69" t="e">
        <f t="shared" si="15"/>
        <v>#DIV/0!</v>
      </c>
      <c r="BA57" s="70"/>
    </row>
    <row r="58" spans="2:53" x14ac:dyDescent="0.25">
      <c r="B58" s="63">
        <f t="shared" si="17"/>
        <v>20</v>
      </c>
      <c r="C58" s="64"/>
      <c r="D58" s="64"/>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6"/>
      <c r="AT58" s="67">
        <f t="shared" si="10"/>
        <v>0</v>
      </c>
      <c r="AU58" s="68">
        <f t="shared" si="11"/>
        <v>0</v>
      </c>
      <c r="AV58" s="68">
        <f t="shared" si="12"/>
        <v>0</v>
      </c>
      <c r="AW58" s="68">
        <f t="shared" si="13"/>
        <v>0</v>
      </c>
      <c r="AX58" s="68">
        <f t="shared" si="14"/>
        <v>0</v>
      </c>
      <c r="AY58" s="68">
        <f t="shared" si="16"/>
        <v>0</v>
      </c>
      <c r="AZ58" s="69" t="e">
        <f t="shared" si="15"/>
        <v>#DIV/0!</v>
      </c>
      <c r="BA58" s="70"/>
    </row>
    <row r="59" spans="2:53" x14ac:dyDescent="0.25">
      <c r="B59" s="63">
        <f t="shared" si="17"/>
        <v>21</v>
      </c>
      <c r="C59" s="64"/>
      <c r="D59" s="64"/>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6"/>
      <c r="AT59" s="67">
        <f t="shared" si="10"/>
        <v>0</v>
      </c>
      <c r="AU59" s="68">
        <f t="shared" si="11"/>
        <v>0</v>
      </c>
      <c r="AV59" s="68">
        <f t="shared" si="12"/>
        <v>0</v>
      </c>
      <c r="AW59" s="68">
        <f t="shared" si="13"/>
        <v>0</v>
      </c>
      <c r="AX59" s="68">
        <f t="shared" si="14"/>
        <v>0</v>
      </c>
      <c r="AY59" s="68">
        <f t="shared" si="16"/>
        <v>0</v>
      </c>
      <c r="AZ59" s="69" t="e">
        <f t="shared" si="15"/>
        <v>#DIV/0!</v>
      </c>
      <c r="BA59" s="70"/>
    </row>
    <row r="60" spans="2:53" x14ac:dyDescent="0.25">
      <c r="B60" s="63">
        <f t="shared" si="17"/>
        <v>22</v>
      </c>
      <c r="C60" s="64"/>
      <c r="D60" s="64"/>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6"/>
      <c r="AT60" s="67">
        <f t="shared" si="10"/>
        <v>0</v>
      </c>
      <c r="AU60" s="68">
        <f t="shared" si="11"/>
        <v>0</v>
      </c>
      <c r="AV60" s="68">
        <f t="shared" si="12"/>
        <v>0</v>
      </c>
      <c r="AW60" s="68">
        <f t="shared" si="13"/>
        <v>0</v>
      </c>
      <c r="AX60" s="68">
        <f t="shared" si="14"/>
        <v>0</v>
      </c>
      <c r="AY60" s="68">
        <f t="shared" si="16"/>
        <v>0</v>
      </c>
      <c r="AZ60" s="69" t="e">
        <f t="shared" si="15"/>
        <v>#DIV/0!</v>
      </c>
      <c r="BA60" s="70"/>
    </row>
    <row r="61" spans="2:53" x14ac:dyDescent="0.25">
      <c r="B61" s="63">
        <f t="shared" si="17"/>
        <v>23</v>
      </c>
      <c r="C61" s="64"/>
      <c r="D61" s="64"/>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6"/>
      <c r="AT61" s="67">
        <f t="shared" si="10"/>
        <v>0</v>
      </c>
      <c r="AU61" s="68">
        <f t="shared" si="11"/>
        <v>0</v>
      </c>
      <c r="AV61" s="68">
        <f t="shared" si="12"/>
        <v>0</v>
      </c>
      <c r="AW61" s="68">
        <f t="shared" si="13"/>
        <v>0</v>
      </c>
      <c r="AX61" s="68">
        <f t="shared" si="14"/>
        <v>0</v>
      </c>
      <c r="AY61" s="68">
        <f t="shared" si="16"/>
        <v>0</v>
      </c>
      <c r="AZ61" s="69" t="e">
        <f t="shared" si="15"/>
        <v>#DIV/0!</v>
      </c>
      <c r="BA61" s="70"/>
    </row>
    <row r="62" spans="2:53" x14ac:dyDescent="0.25">
      <c r="B62" s="63">
        <f t="shared" si="17"/>
        <v>24</v>
      </c>
      <c r="C62" s="64"/>
      <c r="D62" s="64"/>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6"/>
      <c r="AT62" s="67">
        <f t="shared" si="10"/>
        <v>0</v>
      </c>
      <c r="AU62" s="68">
        <f t="shared" si="11"/>
        <v>0</v>
      </c>
      <c r="AV62" s="68">
        <f t="shared" si="12"/>
        <v>0</v>
      </c>
      <c r="AW62" s="68">
        <f t="shared" si="13"/>
        <v>0</v>
      </c>
      <c r="AX62" s="68">
        <f t="shared" si="14"/>
        <v>0</v>
      </c>
      <c r="AY62" s="68">
        <f t="shared" si="16"/>
        <v>0</v>
      </c>
      <c r="AZ62" s="69" t="e">
        <f t="shared" si="15"/>
        <v>#DIV/0!</v>
      </c>
      <c r="BA62" s="70"/>
    </row>
    <row r="63" spans="2:53" x14ac:dyDescent="0.25">
      <c r="B63" s="63">
        <f t="shared" si="17"/>
        <v>25</v>
      </c>
      <c r="C63" s="64"/>
      <c r="D63" s="64"/>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6"/>
      <c r="AT63" s="67">
        <f t="shared" si="10"/>
        <v>0</v>
      </c>
      <c r="AU63" s="68">
        <f t="shared" si="11"/>
        <v>0</v>
      </c>
      <c r="AV63" s="68">
        <f t="shared" si="12"/>
        <v>0</v>
      </c>
      <c r="AW63" s="68">
        <f t="shared" si="13"/>
        <v>0</v>
      </c>
      <c r="AX63" s="68">
        <f t="shared" si="14"/>
        <v>0</v>
      </c>
      <c r="AY63" s="68">
        <f t="shared" si="16"/>
        <v>0</v>
      </c>
      <c r="AZ63" s="69" t="e">
        <f t="shared" si="15"/>
        <v>#DIV/0!</v>
      </c>
      <c r="BA63" s="70"/>
    </row>
    <row r="64" spans="2:53" x14ac:dyDescent="0.25">
      <c r="B64" s="63">
        <f t="shared" si="17"/>
        <v>26</v>
      </c>
      <c r="C64" s="64"/>
      <c r="D64" s="64"/>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6"/>
      <c r="AT64" s="67">
        <f t="shared" si="10"/>
        <v>0</v>
      </c>
      <c r="AU64" s="68">
        <f t="shared" si="11"/>
        <v>0</v>
      </c>
      <c r="AV64" s="68">
        <f t="shared" si="12"/>
        <v>0</v>
      </c>
      <c r="AW64" s="68">
        <f t="shared" si="13"/>
        <v>0</v>
      </c>
      <c r="AX64" s="68">
        <f t="shared" si="14"/>
        <v>0</v>
      </c>
      <c r="AY64" s="68">
        <f t="shared" si="16"/>
        <v>0</v>
      </c>
      <c r="AZ64" s="69" t="e">
        <f t="shared" si="15"/>
        <v>#DIV/0!</v>
      </c>
      <c r="BA64" s="70"/>
    </row>
    <row r="65" spans="2:53" x14ac:dyDescent="0.25">
      <c r="B65" s="63">
        <f t="shared" si="17"/>
        <v>27</v>
      </c>
      <c r="C65" s="64"/>
      <c r="D65" s="64"/>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6"/>
      <c r="AT65" s="67">
        <f t="shared" si="10"/>
        <v>0</v>
      </c>
      <c r="AU65" s="68">
        <f t="shared" si="11"/>
        <v>0</v>
      </c>
      <c r="AV65" s="68">
        <f t="shared" si="12"/>
        <v>0</v>
      </c>
      <c r="AW65" s="68">
        <f t="shared" si="13"/>
        <v>0</v>
      </c>
      <c r="AX65" s="68">
        <f t="shared" si="14"/>
        <v>0</v>
      </c>
      <c r="AY65" s="68">
        <f t="shared" si="16"/>
        <v>0</v>
      </c>
      <c r="AZ65" s="69" t="e">
        <f t="shared" si="15"/>
        <v>#DIV/0!</v>
      </c>
      <c r="BA65" s="70"/>
    </row>
    <row r="66" spans="2:53" x14ac:dyDescent="0.25">
      <c r="B66" s="63">
        <f t="shared" si="17"/>
        <v>28</v>
      </c>
      <c r="C66" s="64"/>
      <c r="D66" s="6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6"/>
      <c r="AT66" s="67">
        <f t="shared" si="10"/>
        <v>0</v>
      </c>
      <c r="AU66" s="68">
        <f t="shared" si="11"/>
        <v>0</v>
      </c>
      <c r="AV66" s="68">
        <f t="shared" si="12"/>
        <v>0</v>
      </c>
      <c r="AW66" s="68">
        <f t="shared" si="13"/>
        <v>0</v>
      </c>
      <c r="AX66" s="68">
        <f t="shared" si="14"/>
        <v>0</v>
      </c>
      <c r="AY66" s="68">
        <f t="shared" si="16"/>
        <v>0</v>
      </c>
      <c r="AZ66" s="69" t="e">
        <f t="shared" si="15"/>
        <v>#DIV/0!</v>
      </c>
      <c r="BA66" s="70"/>
    </row>
    <row r="67" spans="2:53" x14ac:dyDescent="0.25">
      <c r="B67" s="63">
        <f t="shared" si="17"/>
        <v>29</v>
      </c>
      <c r="C67" s="64"/>
      <c r="D67" s="64"/>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6"/>
      <c r="AT67" s="67">
        <f t="shared" si="10"/>
        <v>0</v>
      </c>
      <c r="AU67" s="68">
        <f t="shared" si="11"/>
        <v>0</v>
      </c>
      <c r="AV67" s="68">
        <f t="shared" si="12"/>
        <v>0</v>
      </c>
      <c r="AW67" s="68">
        <f t="shared" si="13"/>
        <v>0</v>
      </c>
      <c r="AX67" s="68">
        <f t="shared" si="14"/>
        <v>0</v>
      </c>
      <c r="AY67" s="68">
        <f t="shared" si="16"/>
        <v>0</v>
      </c>
      <c r="AZ67" s="69" t="e">
        <f t="shared" si="15"/>
        <v>#DIV/0!</v>
      </c>
      <c r="BA67" s="70"/>
    </row>
    <row r="68" spans="2:53" ht="15" thickBot="1" x14ac:dyDescent="0.3">
      <c r="B68" s="72">
        <f t="shared" si="17"/>
        <v>30</v>
      </c>
      <c r="C68" s="82"/>
      <c r="D68" s="82"/>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5"/>
      <c r="AT68" s="76">
        <f t="shared" si="10"/>
        <v>0</v>
      </c>
      <c r="AU68" s="73">
        <f t="shared" si="11"/>
        <v>0</v>
      </c>
      <c r="AV68" s="73">
        <f t="shared" si="12"/>
        <v>0</v>
      </c>
      <c r="AW68" s="73">
        <f t="shared" si="13"/>
        <v>0</v>
      </c>
      <c r="AX68" s="73">
        <f t="shared" si="14"/>
        <v>0</v>
      </c>
      <c r="AY68" s="73">
        <f t="shared" si="16"/>
        <v>0</v>
      </c>
      <c r="AZ68" s="77" t="e">
        <f t="shared" si="15"/>
        <v>#DIV/0!</v>
      </c>
      <c r="BA68" s="70"/>
    </row>
  </sheetData>
  <mergeCells count="5">
    <mergeCell ref="B1:AN1"/>
    <mergeCell ref="B3:AO3"/>
    <mergeCell ref="AT3:AZ3"/>
    <mergeCell ref="B37:AO37"/>
    <mergeCell ref="AT37:AZ37"/>
  </mergeCells>
  <conditionalFormatting sqref="E5:N35 O5:AR34">
    <cfRule type="containsText" dxfId="7" priority="6" operator="containsText" text="5">
      <formula>NOT(ISERROR(SEARCH("5",E5)))</formula>
    </cfRule>
    <cfRule type="containsText" dxfId="6" priority="7" operator="containsText" text="4">
      <formula>NOT(ISERROR(SEARCH("4",E5)))</formula>
    </cfRule>
    <cfRule type="containsText" dxfId="5" priority="8"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4" operator="containsText" text="2">
      <formula>NOT(ISERROR(SEARCH("2",E5)))</formula>
    </cfRule>
    <cfRule type="containsText" dxfId="0" priority="5" operator="containsText" text="1">
      <formula>NOT(ISERROR(SEARCH("1",E5)))</formula>
    </cfRule>
  </conditionalFormatting>
  <dataValidations count="2">
    <dataValidation type="list" allowBlank="1" showInputMessage="1" showErrorMessage="1" sqref="E35:AR35">
      <formula1>"1, 2, 3, 4, --"</formula1>
    </dataValidation>
    <dataValidation type="list" allowBlank="1" showInputMessage="1" showErrorMessage="1" sqref="E5:AR34 E39:AR68">
      <formula1>"1,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topLeftCell="A4" zoomScale="80" zoomScaleNormal="80" workbookViewId="0">
      <selection activeCell="A26" sqref="A26"/>
    </sheetView>
  </sheetViews>
  <sheetFormatPr defaultColWidth="8.85546875" defaultRowHeight="12.75" x14ac:dyDescent="0.25"/>
  <cols>
    <col min="1" max="1" width="22.5703125" style="83" bestFit="1" customWidth="1"/>
    <col min="2" max="2" width="22.42578125" style="83" customWidth="1"/>
    <col min="3" max="3" width="26.42578125" style="83" customWidth="1"/>
    <col min="4" max="4" width="23.42578125" style="83" customWidth="1"/>
    <col min="5" max="5" width="8.85546875" style="83"/>
    <col min="6" max="6" width="65.7109375" style="83" customWidth="1"/>
    <col min="7" max="16384" width="8.85546875" style="83"/>
  </cols>
  <sheetData>
    <row r="1" spans="1:6" ht="20.25" x14ac:dyDescent="0.25">
      <c r="A1" s="203" t="s">
        <v>136</v>
      </c>
      <c r="B1" s="203"/>
      <c r="C1" s="203"/>
      <c r="D1" s="203"/>
    </row>
    <row r="2" spans="1:6" ht="13.5" thickBot="1" x14ac:dyDescent="0.3"/>
    <row r="3" spans="1:6" ht="180.6" customHeight="1" thickBot="1" x14ac:dyDescent="0.3">
      <c r="A3" s="84" t="s">
        <v>137</v>
      </c>
      <c r="B3" s="204" t="s">
        <v>138</v>
      </c>
      <c r="C3" s="205"/>
      <c r="D3" s="206"/>
    </row>
    <row r="5" spans="1:6" ht="20.25" x14ac:dyDescent="0.25">
      <c r="A5" s="207" t="s">
        <v>139</v>
      </c>
      <c r="B5" s="207"/>
      <c r="C5" s="207"/>
      <c r="D5" s="207"/>
      <c r="F5" s="85" t="s">
        <v>140</v>
      </c>
    </row>
    <row r="6" spans="1:6" ht="13.5" thickBot="1" x14ac:dyDescent="0.3">
      <c r="A6" s="86"/>
      <c r="B6" s="86"/>
      <c r="C6" s="86"/>
      <c r="D6" s="86"/>
    </row>
    <row r="7" spans="1:6" ht="13.5" thickBot="1" x14ac:dyDescent="0.3">
      <c r="A7" s="202" t="s">
        <v>141</v>
      </c>
      <c r="B7" s="202"/>
      <c r="C7" s="202"/>
      <c r="D7" s="202"/>
      <c r="F7" s="87"/>
    </row>
    <row r="8" spans="1:6" ht="25.15" customHeight="1" x14ac:dyDescent="0.25">
      <c r="A8" s="88" t="s">
        <v>142</v>
      </c>
      <c r="B8" s="89"/>
      <c r="C8" s="88"/>
      <c r="D8" s="88"/>
      <c r="F8" s="90" t="s">
        <v>143</v>
      </c>
    </row>
    <row r="9" spans="1:6" ht="25.15" customHeight="1" x14ac:dyDescent="0.25">
      <c r="A9" s="88" t="s">
        <v>144</v>
      </c>
      <c r="B9" s="89"/>
      <c r="C9" s="88"/>
      <c r="D9" s="88"/>
      <c r="F9" s="87" t="s">
        <v>145</v>
      </c>
    </row>
    <row r="10" spans="1:6" ht="13.5" thickBot="1" x14ac:dyDescent="0.3">
      <c r="A10" s="91"/>
      <c r="B10" s="92"/>
      <c r="C10" s="92"/>
      <c r="D10" s="92"/>
    </row>
    <row r="11" spans="1:6" ht="13.5" thickBot="1" x14ac:dyDescent="0.3">
      <c r="A11" s="202" t="s">
        <v>146</v>
      </c>
      <c r="B11" s="202"/>
      <c r="C11" s="202"/>
      <c r="D11" s="202"/>
      <c r="F11" s="87"/>
    </row>
    <row r="12" spans="1:6" ht="52.15" customHeight="1" x14ac:dyDescent="0.25">
      <c r="A12" s="88" t="s">
        <v>147</v>
      </c>
      <c r="B12" s="88" t="s">
        <v>53</v>
      </c>
      <c r="C12" s="88" t="s">
        <v>148</v>
      </c>
      <c r="D12" s="88" t="s">
        <v>149</v>
      </c>
      <c r="F12" s="87" t="s">
        <v>150</v>
      </c>
    </row>
    <row r="13" spans="1:6" x14ac:dyDescent="0.25">
      <c r="A13" s="87" t="s">
        <v>151</v>
      </c>
      <c r="B13" s="87"/>
      <c r="C13" s="87"/>
      <c r="D13" s="87"/>
    </row>
    <row r="14" spans="1:6" x14ac:dyDescent="0.25">
      <c r="A14" s="88"/>
      <c r="B14" s="87"/>
      <c r="C14" s="87"/>
      <c r="D14" s="87"/>
    </row>
    <row r="15" spans="1:6" x14ac:dyDescent="0.25">
      <c r="A15" s="88"/>
      <c r="B15" s="87"/>
      <c r="C15" s="87"/>
      <c r="D15" s="87"/>
    </row>
    <row r="16" spans="1:6" ht="13.5" thickBot="1" x14ac:dyDescent="0.3">
      <c r="A16" s="91"/>
      <c r="B16" s="92"/>
      <c r="C16" s="92"/>
      <c r="D16" s="92"/>
    </row>
    <row r="17" spans="1:6" ht="13.5" thickBot="1" x14ac:dyDescent="0.3">
      <c r="A17" s="202" t="s">
        <v>152</v>
      </c>
      <c r="B17" s="202"/>
      <c r="C17" s="202"/>
      <c r="D17" s="202"/>
      <c r="F17" s="87"/>
    </row>
    <row r="18" spans="1:6" ht="60" customHeight="1" x14ac:dyDescent="0.25">
      <c r="A18" s="88" t="s">
        <v>147</v>
      </c>
      <c r="B18" s="88" t="s">
        <v>53</v>
      </c>
      <c r="C18" s="88" t="s">
        <v>148</v>
      </c>
      <c r="D18" s="88" t="s">
        <v>153</v>
      </c>
      <c r="F18" s="87" t="s">
        <v>154</v>
      </c>
    </row>
    <row r="19" spans="1:6" x14ac:dyDescent="0.25">
      <c r="A19" s="87" t="s">
        <v>151</v>
      </c>
      <c r="B19" s="87"/>
      <c r="C19" s="87"/>
      <c r="D19" s="87"/>
    </row>
    <row r="20" spans="1:6" x14ac:dyDescent="0.25">
      <c r="A20" s="88"/>
      <c r="B20" s="87"/>
      <c r="C20" s="87"/>
      <c r="D20" s="87"/>
    </row>
    <row r="21" spans="1:6" x14ac:dyDescent="0.25">
      <c r="A21" s="88"/>
      <c r="B21" s="87"/>
      <c r="C21" s="87"/>
      <c r="D21" s="87"/>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Hp</cp:lastModifiedBy>
  <cp:lastPrinted>2025-12-03T08:14:08Z</cp:lastPrinted>
  <dcterms:created xsi:type="dcterms:W3CDTF">2025-10-15T07:24:14Z</dcterms:created>
  <dcterms:modified xsi:type="dcterms:W3CDTF">2025-12-04T13:40:42Z</dcterms:modified>
</cp:coreProperties>
</file>